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Регистрация" sheetId="1" r:id="rId1"/>
    <sheet name="1 этап" sheetId="2" r:id="rId2"/>
    <sheet name="2 этап" sheetId="3" r:id="rId3"/>
    <sheet name="3 этап" sheetId="4" r:id="rId4"/>
    <sheet name="4 этап" sheetId="5" r:id="rId5"/>
    <sheet name="5 этап" sheetId="6" r:id="rId6"/>
    <sheet name="6 этап" sheetId="7" r:id="rId7"/>
    <sheet name="7 этап" sheetId="8" r:id="rId8"/>
  </sheets>
  <definedNames>
    <definedName name="_xlnm._FilterDatabase" localSheetId="1" hidden="1">'1 этап'!$A$2:$I$65</definedName>
    <definedName name="_xlnm._FilterDatabase" localSheetId="3" hidden="1">'3 этап'!$A$2:$K$66</definedName>
    <definedName name="_xlnm._FilterDatabase" localSheetId="4" hidden="1">'4 этап'!$A$2:$H$66</definedName>
    <definedName name="_xlnm._FilterDatabase" localSheetId="5" hidden="1">'5 этап'!$A$4:$Z$68</definedName>
    <definedName name="_xlnm._FilterDatabase" localSheetId="6" hidden="1">'6 этап'!$A$3:$K$3</definedName>
    <definedName name="_xlnm._FilterDatabase" localSheetId="7" hidden="1">'7 этап'!$A$2:$K$66</definedName>
    <definedName name="_xlnm._FilterDatabase" localSheetId="0" hidden="1">'Регистрация'!$A$2:$K$66</definedName>
    <definedName name="_xlnm.Print_Titles" localSheetId="2">'2 этап'!$2:$3</definedName>
  </definedNames>
  <calcPr fullCalcOnLoad="1"/>
</workbook>
</file>

<file path=xl/comments1.xml><?xml version="1.0" encoding="utf-8"?>
<comments xmlns="http://schemas.openxmlformats.org/spreadsheetml/2006/main">
  <authors>
    <author>gerdt</author>
  </authors>
  <commentList>
    <comment ref="D2" authorId="0">
      <text>
        <r>
          <rPr>
            <b/>
            <sz val="10"/>
            <rFont val="Tahoma"/>
            <family val="0"/>
          </rPr>
          <t>gerdt:</t>
        </r>
        <r>
          <rPr>
            <sz val="10"/>
            <rFont val="Tahoma"/>
            <family val="0"/>
          </rPr>
          <t xml:space="preserve">
Должна быть итоговая строка, где  указывается общее количество участников проекта</t>
        </r>
      </text>
    </comment>
  </commentList>
</comments>
</file>

<file path=xl/sharedStrings.xml><?xml version="1.0" encoding="utf-8"?>
<sst xmlns="http://schemas.openxmlformats.org/spreadsheetml/2006/main" count="1527" uniqueCount="461">
  <si>
    <t xml:space="preserve">№ </t>
  </si>
  <si>
    <t>Кол-во учащихся -участников проекта</t>
  </si>
  <si>
    <t>Класс</t>
  </si>
  <si>
    <t>№ МОУ - участников проекта</t>
  </si>
  <si>
    <t>Населённый пункт участников проекта</t>
  </si>
  <si>
    <t>e-mail</t>
  </si>
  <si>
    <t>название команды</t>
  </si>
  <si>
    <t>ФИО руководителя команды</t>
  </si>
  <si>
    <t>ФИО координатора</t>
  </si>
  <si>
    <t>телефон</t>
  </si>
  <si>
    <t>состав</t>
  </si>
  <si>
    <t>Регистрация</t>
  </si>
  <si>
    <t>Давайте знакомиться</t>
  </si>
  <si>
    <t>Туманный Альбион</t>
  </si>
  <si>
    <t>Фольклор</t>
  </si>
  <si>
    <t xml:space="preserve">А знаете ли вы? </t>
  </si>
  <si>
    <t>Рефлексия</t>
  </si>
  <si>
    <t xml:space="preserve">Подведение итогов </t>
  </si>
  <si>
    <t>Омск</t>
  </si>
  <si>
    <t>МОУ "СОШ 109 с углубленным изучением отдельных предметов"</t>
  </si>
  <si>
    <t>Экстрим</t>
  </si>
  <si>
    <t>Грачёва Наталья Петровна</t>
  </si>
  <si>
    <t>zhyzha84@mail.ru</t>
  </si>
  <si>
    <t>Пестова Ольга,Абдулаев Хабул,Белозёрова Кристина, Федотов Никита</t>
  </si>
  <si>
    <t>МОУ  «Средняя общеобразовательная школа с углубленным изучением отдельных предметов № 73»</t>
  </si>
  <si>
    <t>Curious travellers</t>
  </si>
  <si>
    <t>Барадулина  Анастасия
Крайнова Анна
Губина Евгения
Минакова Маргарита
Денисова Алена
Гулак Дарья
Пастухова Алина</t>
  </si>
  <si>
    <t>Баталина Юлия Леонидовна</t>
  </si>
  <si>
    <t>Саган Ирина Владимировна</t>
  </si>
  <si>
    <t>irina_iw73@mail.ru</t>
  </si>
  <si>
    <t>58-73-23, 57-33-07</t>
  </si>
  <si>
    <t>МОУ «Средняя общеобразовательная школа № 15»</t>
  </si>
  <si>
    <t>Pretty ladies</t>
  </si>
  <si>
    <t>Минькович Алеся Павловна</t>
  </si>
  <si>
    <t>enigma0609@rambler.ru</t>
  </si>
  <si>
    <t>8-913-640-54-48</t>
  </si>
  <si>
    <t>г. Омск, мкр. Береговой</t>
  </si>
  <si>
    <t>МОУ «Средняя общеобразовательная школа № 160»</t>
  </si>
  <si>
    <t>1. Яцык Мария
2. Гущина Татьяна
3. Кузьмин Александр
4. Ковальчук Елена
5. Токмаков Кирилл</t>
  </si>
  <si>
    <t>Топанцева Светлана Сергеевна
Едиханова Дилором Гулямовна</t>
  </si>
  <si>
    <t>Василевич Надежда Прокопьевна</t>
  </si>
  <si>
    <t>98-12-52</t>
  </si>
  <si>
    <t>schoo160@mail.ru</t>
  </si>
  <si>
    <t>МОУ СОШ 101</t>
  </si>
  <si>
    <t>Our team is Discovery</t>
  </si>
  <si>
    <t>1. Максимов Георгий
                   2. Шкапов Михаил.
                   3. Леонидова Татьяна
                   4. Позечко Екатерина.
                   5. Корабейникова Ирина.</t>
  </si>
  <si>
    <t>Пугаченко Елена Николаевна,
Кучугова Марина Григорьевна.</t>
  </si>
  <si>
    <t>Богатырь Светлана Николаевна</t>
  </si>
  <si>
    <t>helen_77_77@mail.ru</t>
  </si>
  <si>
    <t>Муниципальное образовательное учреждение "Средняя общеобразовательная школа 105"</t>
  </si>
  <si>
    <t xml:space="preserve">Веселые туристы </t>
  </si>
  <si>
    <t>Ковальчук Ирина - капитан
Нурмагомбетова Кайшим
Дюсенова Асель
Князева Ирина</t>
  </si>
  <si>
    <t>Грехова Ольга Алексеевна</t>
  </si>
  <si>
    <t>Гауфлер Иван Иванович</t>
  </si>
  <si>
    <t>55-20-74</t>
  </si>
  <si>
    <t>mou_s105@mail.ru</t>
  </si>
  <si>
    <t>МОУ «СОШ №99 с углубленным изучением отдельных предметов»</t>
  </si>
  <si>
    <t>Hawks</t>
  </si>
  <si>
    <t>1. Хлебникова Оля
2. Телех Сергей
3. Чумаченко Артем
4. Долгова Настя
5. Мишин Андрей</t>
  </si>
  <si>
    <t>Мисюра Нина Ивановна, Еременко Екатерина Сергеевна</t>
  </si>
  <si>
    <t xml:space="preserve">Брылько Марина Дмитриевна </t>
  </si>
  <si>
    <t>42-42-75</t>
  </si>
  <si>
    <t>Омская область Москаленский район с. Красное знамя</t>
  </si>
  <si>
    <t xml:space="preserve">МУО Муниципальное учреждение образование Краснознаменска средняя общеобразовательная школа </t>
  </si>
  <si>
    <t>Супер хакеры</t>
  </si>
  <si>
    <t>Лузин Александр;
Лукашевич Вадим;
Львов Иван;
Дедов Влад;
Новикова Оксана</t>
  </si>
  <si>
    <t>Ламбрехт Вячеслав Павлович</t>
  </si>
  <si>
    <t>МОУ "Лицей 25"</t>
  </si>
  <si>
    <t>Знатоки</t>
  </si>
  <si>
    <t>Шиловская Алина
   Лямина Кира
   Литвинова Яна
   Яшанова Виктория
   Зайцев Павел
   Фокина Александра</t>
  </si>
  <si>
    <t>Зайцева Светлана Ивановна, Николаева Галина Анатольевна</t>
  </si>
  <si>
    <t>Зайцева Светлана Ивановна</t>
  </si>
  <si>
    <t>svetiv_76@mail.ru</t>
  </si>
  <si>
    <t xml:space="preserve">Свиркова Марина
   Евсюков Владимир
   Иващенко Алексей
   Кокин Кирилл
   Глушаков Иван </t>
  </si>
  <si>
    <t>Весельчаки</t>
  </si>
  <si>
    <t>Новаторы</t>
  </si>
  <si>
    <t>Курилова Мария
   Сапильников Роман
   Телятникова Наталья
   Рудакова Виктория
   Шарапов Артём</t>
  </si>
  <si>
    <t>Червякова Тамара Ивановна</t>
  </si>
  <si>
    <t>Olympic people</t>
  </si>
  <si>
    <t>МОУ Средняя общеобразовательная школа №1</t>
  </si>
  <si>
    <t>город Называевск</t>
  </si>
  <si>
    <t>Гелиос</t>
  </si>
  <si>
    <t>Самбурский Дмитрий-капитан, Лупинос Виктория, Макашев Азамат, Полевых Олег, Рабский Иван</t>
  </si>
  <si>
    <t xml:space="preserve">Лакозина Римма Васильевна </t>
  </si>
  <si>
    <t>Шкуркин Юрий Павлович</t>
  </si>
  <si>
    <t>8-38161-2-15-45</t>
  </si>
  <si>
    <t>pvgsvg@rambler.ru</t>
  </si>
  <si>
    <t>МОУ "Гимназия № 117"</t>
  </si>
  <si>
    <t xml:space="preserve">Здорик Елена Дмитриевна, Шоколова Наталья Николаевна </t>
  </si>
  <si>
    <t>Шелихова Нина Олеговна</t>
  </si>
  <si>
    <t>22-33-70</t>
  </si>
  <si>
    <t>spro117@mail.ru</t>
  </si>
  <si>
    <t>Stone hange</t>
  </si>
  <si>
    <t>Здорик Елена Дмитриевна (география) Шоколова Наталья Николаевна (английский)</t>
  </si>
  <si>
    <t>22-33-71</t>
  </si>
  <si>
    <t>1. Гашко Вика
2. Рычкова Маша
3. Изиляева Лиза
4. Ляхова Катя</t>
  </si>
  <si>
    <t>Королевская гвардия</t>
  </si>
  <si>
    <t>МОУ  «Гимназия №69 имени И.М. Чередова»</t>
  </si>
  <si>
    <t>ForeverTheBest</t>
  </si>
  <si>
    <t>Polyashova Ekaterina
∙Nefedova Mary
∙Afonin Danil
∙Kozina Elena
∙Kyago Liza</t>
  </si>
  <si>
    <t xml:space="preserve">Краснобаева Ирина Николаевна </t>
  </si>
  <si>
    <t>Мыцик Анжела Михайловна</t>
  </si>
  <si>
    <t>(3812) 31-94-65</t>
  </si>
  <si>
    <t>angel_mam@mail.ru</t>
  </si>
  <si>
    <t>С. Паутовка Нижнеомский район</t>
  </si>
  <si>
    <t>МОУ "Паутовская СОШ"</t>
  </si>
  <si>
    <t>Табаченко Юля.Пельмегова Кристина. Кошелева Вика.
Иконникова Лена.</t>
  </si>
  <si>
    <t>Мищук Людмила Николаевна</t>
  </si>
  <si>
    <t>Мищук Николай Александрович</t>
  </si>
  <si>
    <t>pautovshkola@mail.ru</t>
  </si>
  <si>
    <t>Русичи</t>
  </si>
  <si>
    <t>МОУ «СОШ № 72 с углубленным изучением отдельных предметов»</t>
  </si>
  <si>
    <t xml:space="preserve">Дюсекенова Айнур </t>
  </si>
  <si>
    <t>Шашкова Галина Константиновна, Максимова Наталья Олеговна</t>
  </si>
  <si>
    <t>Максимова Наталья Олеговна</t>
  </si>
  <si>
    <t>school-72@list.ru</t>
  </si>
  <si>
    <t>36-19-67</t>
  </si>
  <si>
    <t xml:space="preserve">Киселев Егор </t>
  </si>
  <si>
    <t>МОУ «Средняя общеобразовательная школа № 17»</t>
  </si>
  <si>
    <t xml:space="preserve">L@Sib </t>
  </si>
  <si>
    <t>Хомченко Евгений, Сосновская Мария, Рябова Елизавета, Кочетова Ксения, Думанский Максим</t>
  </si>
  <si>
    <t>Шешенева Лариса Анатольевна, Усольцева Наталья Вениаминовна</t>
  </si>
  <si>
    <t>Усольцева Наталья Вениаминовна</t>
  </si>
  <si>
    <t>61-59-81</t>
  </si>
  <si>
    <t>school17-omsk@yandex.ru</t>
  </si>
  <si>
    <t>Эльфы</t>
  </si>
  <si>
    <t>Шишкина Екатерина
   Перескокова Анна</t>
  </si>
  <si>
    <t>Чистякова Татьяна Ивановна</t>
  </si>
  <si>
    <t>Piligrim</t>
  </si>
  <si>
    <t>Антонян Яна, Попова Катя, Вотякова Алена, Долбякова Катя,
Пугачева Алина</t>
  </si>
  <si>
    <t>Пименова Алена Николаевна</t>
  </si>
  <si>
    <t>Кирина Ирина Александровна</t>
  </si>
  <si>
    <t>54-54-60</t>
  </si>
  <si>
    <t>sch142project@mail.ru</t>
  </si>
  <si>
    <t>1.Мильчанин Егор
2.Стручаева Геля
3.Рязанова Саша
4.Левченко Юра
5.Маркова Катя</t>
  </si>
  <si>
    <t>Сиваш Мария Владимировна</t>
  </si>
  <si>
    <t>Гаевская Ираида Николаевна</t>
  </si>
  <si>
    <t>gaev-iraida@mail.ru</t>
  </si>
  <si>
    <t>Оптимисты</t>
  </si>
  <si>
    <t>МОУ "Средняя общеобразовательная школа  7"</t>
  </si>
  <si>
    <t>Нижняя Омка</t>
  </si>
  <si>
    <t>МОУ "Нижнеомская СОШ  2"</t>
  </si>
  <si>
    <t>Stars</t>
  </si>
  <si>
    <t>1. Герасимова Антонина
               2. Косуха Анастасия
               3. Триколе Евгений
               4. Машковцев Никита
               5. Сочивко Екатерина</t>
  </si>
  <si>
    <t>Иванова Ольга Александровна</t>
  </si>
  <si>
    <t>Волкова Анна Сергеевна</t>
  </si>
  <si>
    <t>o_mura@mail.ru</t>
  </si>
  <si>
    <t>МОУ «СОШ №119»</t>
  </si>
  <si>
    <t>Тауэр</t>
  </si>
  <si>
    <t>Жукова Татьяна Юрьевна</t>
  </si>
  <si>
    <t>Панурова Анастасия Сергеевна</t>
  </si>
  <si>
    <t>8-913-642-17-32</t>
  </si>
  <si>
    <t>1. Каирбекова Маржан
2. Молдахимова Динара
3. Сакенова Зарина
4. Тишибаева Аина
5. Суюнова Раушан</t>
  </si>
  <si>
    <t>panurova-nastya@yandex.ru</t>
  </si>
  <si>
    <t>Эрудиты</t>
  </si>
  <si>
    <t>Карасёва Елена Юрьевна</t>
  </si>
  <si>
    <t>Левшина Наталья Санфиевна</t>
  </si>
  <si>
    <t>57-01-52</t>
  </si>
  <si>
    <t>okt41sc@mail.ru</t>
  </si>
  <si>
    <t>МОУ «Средняя общеобразовательная школа №55»</t>
  </si>
  <si>
    <t>Тайфун</t>
  </si>
  <si>
    <t>Наумова Рамжан Бертаевна, 
Поваркова Маргарита Александровна</t>
  </si>
  <si>
    <t>Болтыхова Елена Викторовна</t>
  </si>
  <si>
    <t>55-16-74</t>
  </si>
  <si>
    <t>sch_055@mail.ru</t>
  </si>
  <si>
    <t>Турабаева Айжана, Кореневская Анастасия, Луговец Анна, Малацай Яна, Фальчевская Ксения</t>
  </si>
  <si>
    <t>г. Медвежьегорск Республики Карелия</t>
  </si>
  <si>
    <t>МОУ "Медвежьегорская средняя общеобразовательная школа № 2"</t>
  </si>
  <si>
    <t>Albion</t>
  </si>
  <si>
    <t>medved2@onego.ru</t>
  </si>
  <si>
    <t>Агафонова Светлана Викторовна</t>
  </si>
  <si>
    <t>Лешукова Наталья Михайловна</t>
  </si>
  <si>
    <t>8 - 81434 - 5 - 77 - 68</t>
  </si>
  <si>
    <t>МОУ  «Средняя общеобразовательная школа №120»</t>
  </si>
  <si>
    <t>London discoverers</t>
  </si>
  <si>
    <t>Сербина Наталья Владимировна</t>
  </si>
  <si>
    <t>Лопарева Светлана Михайловна</t>
  </si>
  <si>
    <t xml:space="preserve">52-48-94 (раб. тел. школы 120)
62-20-86,  8-913-60-60-872 (Светлана Михайловна)
</t>
  </si>
  <si>
    <t>lidia.mou@yandex.ru ,  serbinata@mail.ru</t>
  </si>
  <si>
    <t>Бугаева Валерия, Калинич Гриша, Мельников Алексей, Ларин Дмитрий</t>
  </si>
  <si>
    <t>МОУ "СОШ  93"</t>
  </si>
  <si>
    <t>The Royal masters</t>
  </si>
  <si>
    <t>Шабалдина Елена Владиславовна</t>
  </si>
  <si>
    <t>Верст Наталья Петровна</t>
  </si>
  <si>
    <t>26-57-48</t>
  </si>
  <si>
    <t>verst_93school@mail.ru</t>
  </si>
  <si>
    <t xml:space="preserve">Ростова Наташа, Кинцель Вика, Гришаненко
Арина, Грудненко Настя, Демидович Лена </t>
  </si>
  <si>
    <t>Москаленский район,Село
Родная Долина</t>
  </si>
  <si>
    <t>МОУ Роднодолинская СОШ</t>
  </si>
  <si>
    <t>Young
generation</t>
  </si>
  <si>
    <t>8-10</t>
  </si>
  <si>
    <t>ggb_1@mail.ru</t>
  </si>
  <si>
    <t>3-25-80</t>
  </si>
  <si>
    <t>Бондаренко Галина
Геннадьевна</t>
  </si>
  <si>
    <t>Гарипова
Эльмира,Колганов Родион, Любчич Антон, Ступина
Ксения,Седлиньш Екатерина</t>
  </si>
  <si>
    <t>МОУ «Гимназия № 159»</t>
  </si>
  <si>
    <t>Running ahead</t>
  </si>
  <si>
    <t>Апросич Марина Петровна</t>
  </si>
  <si>
    <t>Борисова Марина Юрьевна</t>
  </si>
  <si>
    <t>61-04-11</t>
  </si>
  <si>
    <t>gimnazia159@mail.ru</t>
  </si>
  <si>
    <t>1. Борисова Александра
2. Вареница Дарья
3. Кириченко Юлия
4. Погребицкая Елена
5. Тимофеева Елизавета</t>
  </si>
  <si>
    <t>Brilliant pupils</t>
  </si>
  <si>
    <t>Чередова Любовь Владимировна</t>
  </si>
  <si>
    <t>Козлова Марина Леонидовна</t>
  </si>
  <si>
    <t>73-38-03</t>
  </si>
  <si>
    <t>sch028_2007@mail.ru</t>
  </si>
  <si>
    <t>Котов Анатолий, Лейман Владимир, Яроцкая
Ярослава, Угрюмова Ольга</t>
  </si>
  <si>
    <t>МОУ «Средняя общеобразовательная школа №72 с углубленным изучением отдельных предметов»</t>
  </si>
  <si>
    <t>АШКИ</t>
  </si>
  <si>
    <t>Аверкина Светлана Павловна</t>
  </si>
  <si>
    <t>school_72@list.ru</t>
  </si>
  <si>
    <t>1. Гильман Наталья
                              2. Баранова Мария
                              3. Калинина Анна
                              4. Демух Андрей
                              5. Абдрахманова Аина</t>
  </si>
  <si>
    <t>МОУ СОШ №112</t>
  </si>
  <si>
    <t>Одиссей</t>
  </si>
  <si>
    <t>Яхина Лариса Мавлиевна</t>
  </si>
  <si>
    <t>Илькив Елена Юрьевна</t>
  </si>
  <si>
    <t>64-22-07</t>
  </si>
  <si>
    <t>elilk@yandex.ru </t>
  </si>
  <si>
    <t>Киш Артём, Лыков Евгений, Мурашов Максим, Попатенко Антон, Тамаренко Андрей</t>
  </si>
  <si>
    <t>Happy Teenagers</t>
  </si>
  <si>
    <t>Взводнова Алена Леонидовна</t>
  </si>
  <si>
    <t>1. Анпилова Элеонора
2. Беннер Настя
3. Фомичева Юля
4. Осташенко Мария
5. Целикова Света</t>
  </si>
  <si>
    <t>МОУ "Гимназия43"</t>
  </si>
  <si>
    <t>Прометей</t>
  </si>
  <si>
    <t>Саяпина Елена Анатольевна</t>
  </si>
  <si>
    <t>Костина Марина Павловна</t>
  </si>
  <si>
    <t>dyleva@pochta.ru</t>
  </si>
  <si>
    <t>Калиниченко Илья, Дулева Валерия, Никишина Ирина, Лукьянюк Анастасия, Гриценко Виктория</t>
  </si>
  <si>
    <t>МОУ "СОШ 122"</t>
  </si>
  <si>
    <t>Positive</t>
  </si>
  <si>
    <t>Кикуча Тамара Дмитриевна</t>
  </si>
  <si>
    <t>Палехина Галина Александровна</t>
  </si>
  <si>
    <t>sch122@mail.ru</t>
  </si>
  <si>
    <t>8-960-997-90-64 (Кикуча Т.Д.)
8-951-400-96-07 (Палехина Г.А.)</t>
  </si>
  <si>
    <t>Погорелова Дарья, Муратова Асия, Усова Елена, Калайтан Андрей, Гаркуша Ксения</t>
  </si>
  <si>
    <t xml:space="preserve">МОУ «СОШ №118» </t>
  </si>
  <si>
    <t xml:space="preserve">Шаронова Галина Федоровна </t>
  </si>
  <si>
    <t xml:space="preserve">Биневская Светлана Александровна </t>
  </si>
  <si>
    <t>53-87-14</t>
  </si>
  <si>
    <t xml:space="preserve">  Фишман Оксана
  Гросс Кристина
  Гросс Анастасия
  Чечулин Владисдав
   Беляков Алексей</t>
  </si>
  <si>
    <t>sch118@mail.ru</t>
  </si>
  <si>
    <t>BIG BEN</t>
  </si>
  <si>
    <t xml:space="preserve">Мещерякова Ольга Владленовна </t>
  </si>
  <si>
    <t xml:space="preserve">Богатырев Максим
Маскаев Сергей
Жусупов Калиаскар
Любицкая Настя
Жмудина Таня
</t>
  </si>
  <si>
    <t>Jolly travellers</t>
  </si>
  <si>
    <t>Андрющенко Толя, Жмыхова Олеся, Куликов Никита, Никифорова Лера, Пономарева Настя</t>
  </si>
  <si>
    <t>Explorers</t>
  </si>
  <si>
    <t>Макуха Елена Владимировна</t>
  </si>
  <si>
    <t>Величкин Никита
Гладких Мария
Дядина Екатерина
Еремин Дмитрий 
Завьялова Эллина 
Казарян Люсине
Локтева Диана
Мартянова Алина
Меньщикова Ксения
МИльто Никита
Новикаова Кристина
Рудик Аркадий</t>
  </si>
  <si>
    <t>р.п. Красный Яр, Любинского района</t>
  </si>
  <si>
    <t>МОУ «Красноярская СОШ»</t>
  </si>
  <si>
    <t>Дорохина Людмила Борисовна</t>
  </si>
  <si>
    <t xml:space="preserve">Ковалева Любовь Викторовна </t>
  </si>
  <si>
    <t xml:space="preserve">8(38175)28365  </t>
  </si>
  <si>
    <t>Темза</t>
  </si>
  <si>
    <t>Krasnoyarsk.lubino@rambler.ru</t>
  </si>
  <si>
    <t>МОУ "Средняя общеобразовательная школа № 130"</t>
  </si>
  <si>
    <t>Мечта</t>
  </si>
  <si>
    <t>Беляева Наталья Михайловна</t>
  </si>
  <si>
    <t>8-913-639-1498</t>
  </si>
  <si>
    <t>Кудрявцева Анастасия
Емельянова Наталия
Асылханова Толкын
Сиюткина Наталья</t>
  </si>
  <si>
    <t>belyaeva.nm@rambler.ru</t>
  </si>
  <si>
    <t>МОУ «Средняя общеобразовательная школа№86 г. Омска»</t>
  </si>
  <si>
    <t xml:space="preserve">Эволюция </t>
  </si>
  <si>
    <t>8-9</t>
  </si>
  <si>
    <t>рабочий телефон 671027, сотовый координатора 89081114434</t>
  </si>
  <si>
    <t>schomsk86@mail.ru</t>
  </si>
  <si>
    <t xml:space="preserve">Ниязова Гульнар Фоатовна </t>
  </si>
  <si>
    <t xml:space="preserve">Дощанова Тиштых Мухановна </t>
  </si>
  <si>
    <t>4. 1) Смирнов Виктор, 9 класс
2) Беличенко Александр, 9 класс
 3) Усенко Дмитрий, 9 класс
 4)Шеслер  Алина, 8 класс
 5)Краснова Евгения, 8 класс
 6)Глушко Владислав, 8 класс</t>
  </si>
  <si>
    <t>Foggy Albion</t>
  </si>
  <si>
    <t xml:space="preserve">Чистякова Даша, Волчанина Вика, Кузьминова
Тамара, Ибраева Камила, Стукан Влад </t>
  </si>
  <si>
    <t>Следопыты</t>
  </si>
  <si>
    <t>МОУ "Средняя общеобразовательная школа  31 с углубленным
изучением отдельных предметов"</t>
  </si>
  <si>
    <t>Дудко Ольга Валерьяновна, Парфенюк
Татьяна Анатольевна</t>
  </si>
  <si>
    <t>Дудко Ольга Валерьяновна</t>
  </si>
  <si>
    <t>57-03-31</t>
  </si>
  <si>
    <t>mou031@bk.ru</t>
  </si>
  <si>
    <t>Адольф Регина, Курдубанова Ирина, Леденёва Анастасия,
Муни Александр</t>
  </si>
  <si>
    <t>MIRACLE</t>
  </si>
  <si>
    <t>Крутая Горка</t>
  </si>
  <si>
    <t>Муниципальное общеобразовательное учреждение «Средняя общеобразовательная школа №124»</t>
  </si>
  <si>
    <t>Модина Любовь Васильевна</t>
  </si>
  <si>
    <t>Федорцова Анжелика Николаевна</t>
  </si>
  <si>
    <t>(3812)    911 - 222</t>
  </si>
  <si>
    <t>sh124@mail.ru
                                    bulenka69@mail.ru</t>
  </si>
  <si>
    <t>1. Дементьева Валентина Владимировна
2. Кремнёв Андрей Андреевич
3. Пухова Дарья Юрьевна</t>
  </si>
  <si>
    <t>р.п. Черлак Омской области</t>
  </si>
  <si>
    <t>МОУ «Черлакская средняя общеобразовательная школа №1»</t>
  </si>
  <si>
    <t>Step7</t>
  </si>
  <si>
    <t>Бойко Ирина Алексеевна</t>
  </si>
  <si>
    <t>Александрова Оксана Михайловна</t>
  </si>
  <si>
    <t>8-908-803-37-79</t>
  </si>
  <si>
    <t>chsosch1@mail.ru</t>
  </si>
  <si>
    <t>Фисюк Яков, Максимов Константин, Иванова Виолетта, Ст ародубова Валерия, Кожинов Андрей.</t>
  </si>
  <si>
    <t>МОУ "Гимназия   75"</t>
  </si>
  <si>
    <t>Неразлучные друзья</t>
  </si>
  <si>
    <t>Лобова Татьяна Ивановна</t>
  </si>
  <si>
    <t>Беляева Татьяна Павловна</t>
  </si>
  <si>
    <t>56-35-57</t>
  </si>
  <si>
    <t>tatiana.belyaeva@mail.ru</t>
  </si>
  <si>
    <t>Жарикова Ирина, Новикова Мария, Смирнова Александра,
Самошилова Анна, Перетятько Мария</t>
  </si>
  <si>
    <t>МОУ «Средняя общеобразовательная школа 120»</t>
  </si>
  <si>
    <t>Забавные ребята</t>
  </si>
  <si>
    <t>Середина Эльвира Анатольевна</t>
  </si>
  <si>
    <t>52-48-94 (школа 120), 
 62-20-86, 8-913-60-60-872 (Светлана Михайловна)</t>
  </si>
  <si>
    <t xml:space="preserve">Lidia.mou@yandex.ru,   biomat2@mail.ru
</t>
  </si>
  <si>
    <t>Марафонцы</t>
  </si>
  <si>
    <t>Загуменникова Александра Александровна</t>
  </si>
  <si>
    <t>elilk@yandex.ru</t>
  </si>
  <si>
    <t>Борисова Анастасия, Бубновская Ксения, Бубновская Людмила, Теслов Кирилл</t>
  </si>
  <si>
    <t>Трое в лодке, не считая собаки</t>
  </si>
  <si>
    <t>Сухов Владимир, Шипицин Виктор, Швед Анатолий</t>
  </si>
  <si>
    <t>Шилова Надежда
Аладышева Лидия
Горина Татьяна
Семкин Михаил
Дудков Александр</t>
  </si>
  <si>
    <t>Ахунова Марьям
Петухова Анастасия
Полтавец Ксения
Серебринникова Ксения
Тычинина Анастасия</t>
  </si>
  <si>
    <t>Казанцева Дарья
Павлючкова Ксения
Павлючкова Екатерина
Краснопольская Карина</t>
  </si>
  <si>
    <t>МОУ "Гимназия №43"</t>
  </si>
  <si>
    <t>mou043@mail.ru</t>
  </si>
  <si>
    <t>Комсюкова Наталья Геннадиевна</t>
  </si>
  <si>
    <t>Колосов Данил, Семёнов Роман, Лисина Дарья, Сердюк Анастасия</t>
  </si>
  <si>
    <t>Силиник Юлия Владимировна</t>
  </si>
  <si>
    <t>Russian girls</t>
  </si>
  <si>
    <t>1. Давыдова Вера
2. Марченко Аня
3. Рахманова Катя
4. Телегина Саша</t>
  </si>
  <si>
    <t>МОУ "СОШ №142"</t>
  </si>
  <si>
    <t>МОУ "СОШ № 41"</t>
  </si>
  <si>
    <t>Творческий подход, использование ИКТ - 2 балла</t>
  </si>
  <si>
    <t>Соответствие заданию проекта, информатив-ность – 4 балла</t>
  </si>
  <si>
    <t>Соблюдение технических требований - 1 балл</t>
  </si>
  <si>
    <t>Штрафные баллы</t>
  </si>
  <si>
    <t>Примечание</t>
  </si>
  <si>
    <t>Превышен объем</t>
  </si>
  <si>
    <t>Очень превышен объём</t>
  </si>
  <si>
    <t>STARS</t>
  </si>
  <si>
    <t>МОУ «Коршуновская средняя общеобразовательная школа»,</t>
  </si>
  <si>
    <t>с. Коршуновка, Тюкалинского района, Омской области</t>
  </si>
  <si>
    <t xml:space="preserve">Абжанова Жанара Хаиржановна </t>
  </si>
  <si>
    <t xml:space="preserve">Долгих Иван Матвеевич </t>
  </si>
  <si>
    <t xml:space="preserve">korscool59@mail.ru.   </t>
  </si>
  <si>
    <t>Гончарик Александра, Руф Анастасия, Охотникова Анастасия, Новиков Александр, Битехтин Владимир</t>
  </si>
  <si>
    <t>Превышение объема</t>
  </si>
  <si>
    <t>Буклет не предусматривался заданием этого этапа</t>
  </si>
  <si>
    <t>Золотые кольца</t>
  </si>
  <si>
    <t>МОУ «Средняя общеобразовательная школа №21»</t>
  </si>
  <si>
    <t>Машинская Елена Георгиевна</t>
  </si>
  <si>
    <t xml:space="preserve">kolosangeles@mail.ru </t>
  </si>
  <si>
    <t xml:space="preserve">8(3812)71-65-57, 8-961-884-94-78. </t>
  </si>
  <si>
    <t>Батракова Виктория, Лазарева Наталья, Машина Анастасия, Афонькин Алексей, Дроботенко Владислав</t>
  </si>
  <si>
    <t>Оооочень превышен объем</t>
  </si>
  <si>
    <t xml:space="preserve">МОУ «СОШ № 79» </t>
  </si>
  <si>
    <t>school79_omsk@mail.ru</t>
  </si>
  <si>
    <t>«Omsk - city»</t>
  </si>
  <si>
    <t xml:space="preserve">Иова Ольга Николаевна, Корженевская Елена Борисовна </t>
  </si>
  <si>
    <t>Кибаль Ольга Юрьевна</t>
  </si>
  <si>
    <t>41-84-50</t>
  </si>
  <si>
    <t>Саваровская Саша, Макулов Иван, Ульянич Саша, Борисенко Яна, Жуков Влад</t>
  </si>
  <si>
    <t>МОУ "СОШ № 28"</t>
  </si>
  <si>
    <t>по 1 баллу за каждый правильный ответ на вопрос</t>
  </si>
  <si>
    <t>0,5-1 балл за подробный рассказ, интересные факты, иллюстративность</t>
  </si>
  <si>
    <t>Сумма баллов (максимально 7 баллов)</t>
  </si>
  <si>
    <t>Сумма баллов (максимально 14 баллов)</t>
  </si>
  <si>
    <t>Веб-публикация не предусматривалась техническими требованиями</t>
  </si>
  <si>
    <t>МОУ "СОШ 142"</t>
  </si>
  <si>
    <t xml:space="preserve">1) Почекуева Ирина
2) Кручинина Олеся
3) Макаревич Кристина
4) Рахманов Дмитрий 
5) Карева Анжела </t>
  </si>
  <si>
    <t>Катя Куликова, 
Юля Коротаева, 
Артем Медведев, 
Даниил Борисовский, 
Даша Юхина</t>
  </si>
  <si>
    <t>1 этап</t>
  </si>
  <si>
    <t>2 этап</t>
  </si>
  <si>
    <t>3 этап</t>
  </si>
  <si>
    <t>4 этап</t>
  </si>
  <si>
    <t>5 этап</t>
  </si>
  <si>
    <t>6 этап</t>
  </si>
  <si>
    <t>Сумма баллов</t>
  </si>
  <si>
    <t>Рейтинг</t>
  </si>
  <si>
    <t>по 1 баллу за правильно подобранную фотографию</t>
  </si>
  <si>
    <t>0,5 балла за найденные фотографии, не относящиеся к Лондону</t>
  </si>
  <si>
    <t>0,5 балла  за подробный рас-сказ, интересные факты, иллюстративность</t>
  </si>
  <si>
    <r>
      <t>Бонус:</t>
    </r>
    <r>
      <rPr>
        <sz val="10"/>
        <color indexed="10"/>
        <rFont val="Arial Cyr"/>
        <family val="0"/>
      </rPr>
      <t xml:space="preserve"> 5 баллов за разработанное описание на русском и англий-ском языке</t>
    </r>
  </si>
  <si>
    <t>Весельчаки (Cheerful guys)</t>
  </si>
  <si>
    <t>Форт-пост</t>
  </si>
  <si>
    <t xml:space="preserve">serebroproject@mail.ru  </t>
  </si>
  <si>
    <t xml:space="preserve">МОУ Серебрянская средняя общеодразовательная школа </t>
  </si>
  <si>
    <t>Горьковский район Омская область</t>
  </si>
  <si>
    <t xml:space="preserve">Гревцова Марина Николаевна </t>
  </si>
  <si>
    <t>Семёнова Ирина Викторовна, Баташова Валентина Петровна</t>
  </si>
  <si>
    <t>Хохлова Наталья, Приходченко Алина, Майзингер Николай, Семенова Светлана</t>
  </si>
  <si>
    <t xml:space="preserve">Превышен объем </t>
  </si>
  <si>
    <t>Our team is “London discoverers”</t>
  </si>
  <si>
    <t>Омкая область, Москаленский район, село Родная Долина</t>
  </si>
  <si>
    <t>7-9</t>
  </si>
  <si>
    <t>www.helenzub76@mail.ru, www.moskrd@mail.ru</t>
  </si>
  <si>
    <t>Girls</t>
  </si>
  <si>
    <t>Зубарева Елена Владимировна</t>
  </si>
  <si>
    <t>8(38174)3-81-42, 8(38174) 3-81-35</t>
  </si>
  <si>
    <t>Тарабрина Анастасия, Некрашевич Олеся, Любчич Антон, Гарипова Эльмира</t>
  </si>
  <si>
    <t xml:space="preserve">Муниципальное учреждение образования Роднодолинская средняя общеобразовательная школа </t>
  </si>
  <si>
    <t>7,8,9</t>
  </si>
  <si>
    <t xml:space="preserve">МУО Муниципальное учреждение образование Краснознаменская средняя общеобразовательная школа </t>
  </si>
  <si>
    <t>Очень хорошая работа!</t>
  </si>
  <si>
    <t>МОУ «СОШ № 16»</t>
  </si>
  <si>
    <t>Curious_Friends.</t>
  </si>
  <si>
    <t>tsch016@mail.ru</t>
  </si>
  <si>
    <t xml:space="preserve">Минченко Людмила Ивановна </t>
  </si>
  <si>
    <t xml:space="preserve">Щербинина Елена Алексеевна </t>
  </si>
  <si>
    <t>Wonderland</t>
  </si>
  <si>
    <t>Stonehange</t>
  </si>
  <si>
    <t>Намного превышен объем</t>
  </si>
  <si>
    <t>Превышен объем. Задание должно было выполнено в виде презентации или текстового файла.</t>
  </si>
  <si>
    <r>
      <t>0</t>
    </r>
    <r>
      <rPr>
        <sz val="10"/>
        <rFont val="Arial Cyr"/>
        <family val="0"/>
      </rPr>
      <t xml:space="preserve"> - грубая географическая ошибка</t>
    </r>
  </si>
  <si>
    <t>МОУ «СОШ№ 95 с углубленным изучением отдельных предметов»</t>
  </si>
  <si>
    <t xml:space="preserve">Путешественники </t>
  </si>
  <si>
    <t>Хохлова Инна Фёдоровна</t>
  </si>
  <si>
    <t>Репитий Валентина Петровна</t>
  </si>
  <si>
    <t>Чебакова Вероника, Царёв Павел, Лупинос Полина, Жигунов Никита, Леонов Сергей.</t>
  </si>
  <si>
    <t>26-59-27</t>
  </si>
  <si>
    <t>sch_95_omsk@mail.ru</t>
  </si>
  <si>
    <t>Очень превышен объем</t>
  </si>
  <si>
    <t>Smailiki</t>
  </si>
  <si>
    <t>МОУ "Москаленская гимназия им. Горького"</t>
  </si>
  <si>
    <t>Муниципальное образовательное учреждение « Нижнеомская средняя общеобразовательная школа №1»</t>
  </si>
  <si>
    <t>Омская область,с.Нижняя Омка</t>
  </si>
  <si>
    <t>annasoskovec@yandex.ru</t>
  </si>
  <si>
    <t>Step</t>
  </si>
  <si>
    <t>Сосковец Анна Викторовна</t>
  </si>
  <si>
    <t>Гофман Маргарита, Парандий Вера, Исмаилова Алена, Кузнецов Сергей, Каплунов Евгений, Портнягин Валерий</t>
  </si>
  <si>
    <t>Омская область, Москаленский район</t>
  </si>
  <si>
    <t>Киселева Наталья Васильевна</t>
  </si>
  <si>
    <t>Окунев Дмитрий</t>
  </si>
  <si>
    <t>kisa-mama21031964@mail.ru</t>
  </si>
  <si>
    <t>Барлебен Павел, Бутаков Николай, Быструшкин Алеша, Веремчук Анастасия,Коровина Ксения, Льготин Илья, Дубовая Дарья</t>
  </si>
  <si>
    <t>Challengers</t>
  </si>
  <si>
    <t>МОУ «Гимназия №12»</t>
  </si>
  <si>
    <t>gimn_12_omsk@mail.ru</t>
  </si>
  <si>
    <t xml:space="preserve">Безбородова Татьяна Борисовна, Чекменева Наталья Борисовна </t>
  </si>
  <si>
    <t>Разумовская Анна Сергеевна</t>
  </si>
  <si>
    <t>64-53-50;   64-51-85</t>
  </si>
  <si>
    <t>Никифорова Анастасия; Черников Даниил; Вакуленко Александр; Тригуб Вероника; Канаев Алексей.</t>
  </si>
  <si>
    <t>Итоговая сумма баллов</t>
  </si>
  <si>
    <t>Сумма баллов (максимально 22 балла)</t>
  </si>
  <si>
    <t>Нарушение сроков проекта</t>
  </si>
  <si>
    <t>1- интересная полная работа</t>
  </si>
  <si>
    <t>Правильный перевод</t>
  </si>
  <si>
    <t>Русский эквивалент</t>
  </si>
  <si>
    <t>штрафные баллы</t>
  </si>
  <si>
    <t>Примечания</t>
  </si>
  <si>
    <t>выбыли</t>
  </si>
  <si>
    <t>Муниципальное образовательное учреждение «Нижнеомская средняя общеобразовательная школа №1»</t>
  </si>
  <si>
    <t>ответы на вопросы</t>
  </si>
  <si>
    <t>дополнительные баллы</t>
  </si>
  <si>
    <t>сумма баллов (максимально 15)</t>
  </si>
  <si>
    <t>нарушение сроков проекта</t>
  </si>
  <si>
    <t>1 балл - бонус за все возможные варианты пословиц</t>
  </si>
  <si>
    <t>очень хорошая работа</t>
  </si>
  <si>
    <t>очень хорошая подробная работа</t>
  </si>
  <si>
    <t>превышение объема</t>
  </si>
  <si>
    <t>Интересная, подробная работа, но опять подвел объем</t>
  </si>
  <si>
    <t xml:space="preserve">Интернетом пользоваться научились, теперь научитесь правиль отбирать и использовать информацию </t>
  </si>
  <si>
    <t>Отличная работа</t>
  </si>
  <si>
    <t>превышение объема, нарушение сроков</t>
  </si>
  <si>
    <t>Сумма баллов (максимальное количество - 10)</t>
  </si>
  <si>
    <t>нарушение сроков, превышение объема</t>
  </si>
  <si>
    <t>нарушение сроков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</si>
</sst>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color indexed="41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i/>
      <sz val="16"/>
      <color indexed="10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6"/>
      <name val="Verdana"/>
      <family val="2"/>
    </font>
    <font>
      <b/>
      <sz val="10"/>
      <color indexed="10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42" applyAlignment="1" applyProtection="1">
      <alignment wrapText="1"/>
      <protection/>
    </xf>
    <xf numFmtId="16" fontId="0" fillId="0" borderId="0" xfId="0" applyNumberFormat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11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5"/>
    </xf>
    <xf numFmtId="0" fontId="0" fillId="0" borderId="11" xfId="0" applyFill="1" applyBorder="1" applyAlignment="1">
      <alignment horizontal="center" wrapText="1"/>
    </xf>
    <xf numFmtId="0" fontId="12" fillId="35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 vertical="top" wrapText="1"/>
    </xf>
    <xf numFmtId="0" fontId="12" fillId="37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0" fontId="6" fillId="0" borderId="0" xfId="42" applyAlignment="1" applyProtection="1">
      <alignment/>
      <protection/>
    </xf>
    <xf numFmtId="0" fontId="16" fillId="35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igma0609@rambler.ru" TargetMode="External" /><Relationship Id="rId2" Type="http://schemas.openxmlformats.org/officeDocument/2006/relationships/hyperlink" Target="mailto:svetiv_76@mail.ru" TargetMode="External" /><Relationship Id="rId3" Type="http://schemas.openxmlformats.org/officeDocument/2006/relationships/hyperlink" Target="mailto:korscool59@mail.ru" TargetMode="External" /><Relationship Id="rId4" Type="http://schemas.openxmlformats.org/officeDocument/2006/relationships/hyperlink" Target="mailto:kolosangeles@mail.ru" TargetMode="External" /><Relationship Id="rId5" Type="http://schemas.openxmlformats.org/officeDocument/2006/relationships/hyperlink" Target="mailto:serebroproject@mail.ru" TargetMode="External" /><Relationship Id="rId6" Type="http://schemas.openxmlformats.org/officeDocument/2006/relationships/hyperlink" Target="mailto:sch_95_omsk@mail.ru" TargetMode="External" /><Relationship Id="rId7" Type="http://schemas.openxmlformats.org/officeDocument/2006/relationships/hyperlink" Target="http://win.mail.ru/cgi-bin/sentmsg?compose&amp;To=kisa%2dmama21031964@mail.ru" TargetMode="External" /><Relationship Id="rId8" Type="http://schemas.openxmlformats.org/officeDocument/2006/relationships/hyperlink" Target="mailto:gimn_12_omsk@mail.ru" TargetMode="External" /><Relationship Id="rId9" Type="http://schemas.openxmlformats.org/officeDocument/2006/relationships/hyperlink" Target="mailto:belyaeva.nm@rambler.ru" TargetMode="External" /><Relationship Id="rId10" Type="http://schemas.openxmlformats.org/officeDocument/2006/relationships/hyperlink" Target="mailto:irina_iw73@mail.ru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125" style="0" customWidth="1"/>
    <col min="2" max="2" width="12.125" style="0" customWidth="1"/>
    <col min="3" max="3" width="13.375" style="0" customWidth="1"/>
    <col min="5" max="5" width="10.125" style="0" bestFit="1" customWidth="1"/>
    <col min="7" max="7" width="13.125" style="0" bestFit="1" customWidth="1"/>
    <col min="8" max="8" width="13.75390625" style="0" customWidth="1"/>
    <col min="10" max="10" width="20.00390625" style="0" bestFit="1" customWidth="1"/>
    <col min="11" max="11" width="51.375" style="0" customWidth="1"/>
  </cols>
  <sheetData>
    <row r="1" spans="1:13" ht="2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"/>
      <c r="M1" s="2"/>
    </row>
    <row r="2" spans="1:11" ht="63.75">
      <c r="A2" s="3" t="s">
        <v>0</v>
      </c>
      <c r="B2" s="4" t="s">
        <v>3</v>
      </c>
      <c r="C2" s="4" t="s">
        <v>4</v>
      </c>
      <c r="D2" s="4" t="s">
        <v>1</v>
      </c>
      <c r="E2" s="5" t="s">
        <v>2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76.5">
      <c r="A3">
        <v>1</v>
      </c>
      <c r="B3" s="1" t="s">
        <v>289</v>
      </c>
      <c r="C3" t="s">
        <v>288</v>
      </c>
      <c r="D3">
        <v>5</v>
      </c>
      <c r="E3">
        <v>7</v>
      </c>
      <c r="F3" t="s">
        <v>294</v>
      </c>
      <c r="G3" t="s">
        <v>290</v>
      </c>
      <c r="H3" s="1" t="s">
        <v>291</v>
      </c>
      <c r="I3" s="1" t="s">
        <v>292</v>
      </c>
      <c r="J3" t="s">
        <v>293</v>
      </c>
      <c r="K3" s="1" t="s">
        <v>295</v>
      </c>
    </row>
    <row r="4" spans="1:11" ht="128.25" customHeight="1">
      <c r="A4">
        <v>2</v>
      </c>
      <c r="B4" s="1" t="s">
        <v>257</v>
      </c>
      <c r="C4" t="s">
        <v>18</v>
      </c>
      <c r="D4">
        <v>4</v>
      </c>
      <c r="E4">
        <v>9</v>
      </c>
      <c r="F4" s="57" t="s">
        <v>262</v>
      </c>
      <c r="G4" t="s">
        <v>258</v>
      </c>
      <c r="H4" s="1" t="s">
        <v>259</v>
      </c>
      <c r="I4" s="1" t="s">
        <v>259</v>
      </c>
      <c r="J4" t="s">
        <v>260</v>
      </c>
      <c r="K4" s="1" t="s">
        <v>261</v>
      </c>
    </row>
    <row r="5" spans="1:11" ht="51">
      <c r="A5">
        <v>3</v>
      </c>
      <c r="B5" s="1" t="s">
        <v>296</v>
      </c>
      <c r="C5" t="s">
        <v>18</v>
      </c>
      <c r="D5">
        <v>5</v>
      </c>
      <c r="E5">
        <v>8</v>
      </c>
      <c r="F5" t="s">
        <v>301</v>
      </c>
      <c r="G5" t="s">
        <v>297</v>
      </c>
      <c r="H5" s="1" t="s">
        <v>298</v>
      </c>
      <c r="I5" s="1" t="s">
        <v>299</v>
      </c>
      <c r="J5" t="s">
        <v>300</v>
      </c>
      <c r="K5" s="1" t="s">
        <v>302</v>
      </c>
    </row>
    <row r="6" spans="1:11" ht="68.25" customHeight="1">
      <c r="A6">
        <v>4</v>
      </c>
      <c r="B6" s="1" t="s">
        <v>236</v>
      </c>
      <c r="C6" t="s">
        <v>18</v>
      </c>
      <c r="D6">
        <v>5</v>
      </c>
      <c r="E6">
        <v>9</v>
      </c>
      <c r="F6" t="s">
        <v>241</v>
      </c>
      <c r="G6" s="14" t="s">
        <v>403</v>
      </c>
      <c r="H6" s="1" t="s">
        <v>237</v>
      </c>
      <c r="I6" s="1" t="s">
        <v>238</v>
      </c>
      <c r="J6" t="s">
        <v>239</v>
      </c>
      <c r="K6" s="1" t="s">
        <v>240</v>
      </c>
    </row>
    <row r="7" spans="1:11" ht="76.5">
      <c r="A7">
        <v>5</v>
      </c>
      <c r="B7" s="1" t="s">
        <v>236</v>
      </c>
      <c r="C7" t="s">
        <v>18</v>
      </c>
      <c r="D7">
        <v>5</v>
      </c>
      <c r="E7">
        <v>9</v>
      </c>
      <c r="F7" t="s">
        <v>241</v>
      </c>
      <c r="G7" t="s">
        <v>242</v>
      </c>
      <c r="H7" s="1" t="s">
        <v>243</v>
      </c>
      <c r="I7" s="1" t="s">
        <v>238</v>
      </c>
      <c r="J7" t="s">
        <v>239</v>
      </c>
      <c r="K7" s="1" t="s">
        <v>244</v>
      </c>
    </row>
    <row r="8" spans="1:11" ht="76.5">
      <c r="A8">
        <v>6</v>
      </c>
      <c r="B8" s="1" t="s">
        <v>43</v>
      </c>
      <c r="C8" t="s">
        <v>18</v>
      </c>
      <c r="D8">
        <v>5</v>
      </c>
      <c r="E8">
        <v>6</v>
      </c>
      <c r="F8" t="s">
        <v>48</v>
      </c>
      <c r="G8" t="s">
        <v>44</v>
      </c>
      <c r="H8" s="1" t="s">
        <v>46</v>
      </c>
      <c r="I8" s="1" t="s">
        <v>47</v>
      </c>
      <c r="K8" s="1" t="s">
        <v>45</v>
      </c>
    </row>
    <row r="9" spans="1:11" ht="89.25">
      <c r="A9">
        <v>7</v>
      </c>
      <c r="B9" s="1" t="s">
        <v>159</v>
      </c>
      <c r="C9" t="s">
        <v>18</v>
      </c>
      <c r="D9">
        <v>5</v>
      </c>
      <c r="E9">
        <v>8</v>
      </c>
      <c r="F9" t="s">
        <v>164</v>
      </c>
      <c r="G9" t="s">
        <v>160</v>
      </c>
      <c r="H9" s="1" t="s">
        <v>161</v>
      </c>
      <c r="I9" s="1" t="s">
        <v>162</v>
      </c>
      <c r="J9" t="s">
        <v>163</v>
      </c>
      <c r="K9" s="1" t="s">
        <v>165</v>
      </c>
    </row>
    <row r="10" spans="1:11" ht="63.75">
      <c r="A10">
        <v>8</v>
      </c>
      <c r="B10" s="1" t="s">
        <v>195</v>
      </c>
      <c r="C10" t="s">
        <v>18</v>
      </c>
      <c r="D10">
        <v>5</v>
      </c>
      <c r="E10">
        <v>8</v>
      </c>
      <c r="F10" t="s">
        <v>200</v>
      </c>
      <c r="G10" t="s">
        <v>196</v>
      </c>
      <c r="H10" s="1" t="s">
        <v>197</v>
      </c>
      <c r="I10" s="1" t="s">
        <v>198</v>
      </c>
      <c r="J10" t="s">
        <v>199</v>
      </c>
      <c r="K10" s="1" t="s">
        <v>201</v>
      </c>
    </row>
    <row r="11" spans="1:11" ht="76.5">
      <c r="A11">
        <v>9</v>
      </c>
      <c r="B11" s="1" t="s">
        <v>56</v>
      </c>
      <c r="C11" t="s">
        <v>18</v>
      </c>
      <c r="D11">
        <v>5</v>
      </c>
      <c r="E11">
        <v>9</v>
      </c>
      <c r="G11" t="s">
        <v>57</v>
      </c>
      <c r="H11" s="1" t="s">
        <v>59</v>
      </c>
      <c r="I11" s="1" t="s">
        <v>60</v>
      </c>
      <c r="J11" t="s">
        <v>61</v>
      </c>
      <c r="K11" s="1" t="s">
        <v>58</v>
      </c>
    </row>
    <row r="12" spans="1:11" ht="65.25" customHeight="1">
      <c r="A12">
        <v>10</v>
      </c>
      <c r="B12" s="1" t="s">
        <v>37</v>
      </c>
      <c r="C12" s="1" t="s">
        <v>36</v>
      </c>
      <c r="D12">
        <v>5</v>
      </c>
      <c r="E12">
        <v>7</v>
      </c>
      <c r="F12" t="s">
        <v>42</v>
      </c>
      <c r="G12" t="s">
        <v>78</v>
      </c>
      <c r="H12" s="1" t="s">
        <v>39</v>
      </c>
      <c r="I12" s="1" t="s">
        <v>40</v>
      </c>
      <c r="J12" t="s">
        <v>41</v>
      </c>
      <c r="K12" s="1" t="s">
        <v>38</v>
      </c>
    </row>
    <row r="13" spans="1:11" ht="51">
      <c r="A13">
        <v>11</v>
      </c>
      <c r="B13" s="1" t="s">
        <v>180</v>
      </c>
      <c r="C13" t="s">
        <v>18</v>
      </c>
      <c r="D13">
        <v>5</v>
      </c>
      <c r="E13">
        <v>9</v>
      </c>
      <c r="F13" t="s">
        <v>185</v>
      </c>
      <c r="G13" t="s">
        <v>181</v>
      </c>
      <c r="H13" s="1" t="s">
        <v>182</v>
      </c>
      <c r="I13" s="1" t="s">
        <v>183</v>
      </c>
      <c r="J13" t="s">
        <v>184</v>
      </c>
      <c r="K13" s="1" t="s">
        <v>186</v>
      </c>
    </row>
    <row r="14" spans="1:11" ht="51">
      <c r="A14">
        <v>12</v>
      </c>
      <c r="B14" s="1" t="s">
        <v>180</v>
      </c>
      <c r="C14" t="s">
        <v>18</v>
      </c>
      <c r="D14">
        <v>5</v>
      </c>
      <c r="E14">
        <v>9</v>
      </c>
      <c r="F14" t="s">
        <v>185</v>
      </c>
      <c r="G14" t="s">
        <v>271</v>
      </c>
      <c r="H14" s="1" t="s">
        <v>182</v>
      </c>
      <c r="I14" s="1" t="s">
        <v>183</v>
      </c>
      <c r="J14" t="s">
        <v>184</v>
      </c>
      <c r="K14" s="1" t="s">
        <v>272</v>
      </c>
    </row>
    <row r="15" spans="1:11" ht="63.75">
      <c r="A15">
        <v>13</v>
      </c>
      <c r="B15" s="1" t="s">
        <v>141</v>
      </c>
      <c r="C15" t="s">
        <v>140</v>
      </c>
      <c r="D15">
        <v>5</v>
      </c>
      <c r="E15">
        <v>7</v>
      </c>
      <c r="F15" t="s">
        <v>146</v>
      </c>
      <c r="G15" t="s">
        <v>142</v>
      </c>
      <c r="H15" s="1" t="s">
        <v>144</v>
      </c>
      <c r="I15" s="1" t="s">
        <v>145</v>
      </c>
      <c r="J15">
        <v>89088010231</v>
      </c>
      <c r="K15" s="1" t="s">
        <v>143</v>
      </c>
    </row>
    <row r="16" spans="1:11" ht="63.75">
      <c r="A16">
        <v>14</v>
      </c>
      <c r="B16" s="1" t="s">
        <v>139</v>
      </c>
      <c r="C16" t="s">
        <v>18</v>
      </c>
      <c r="D16">
        <v>5</v>
      </c>
      <c r="E16">
        <v>9</v>
      </c>
      <c r="F16" t="s">
        <v>137</v>
      </c>
      <c r="G16" t="s">
        <v>138</v>
      </c>
      <c r="H16" s="1" t="s">
        <v>135</v>
      </c>
      <c r="I16" s="1" t="s">
        <v>136</v>
      </c>
      <c r="K16" s="1" t="s">
        <v>134</v>
      </c>
    </row>
    <row r="17" spans="1:11" ht="114.75">
      <c r="A17">
        <v>15</v>
      </c>
      <c r="B17" s="1" t="s">
        <v>49</v>
      </c>
      <c r="C17" t="s">
        <v>18</v>
      </c>
      <c r="D17">
        <v>4</v>
      </c>
      <c r="E17">
        <v>9</v>
      </c>
      <c r="F17" t="s">
        <v>55</v>
      </c>
      <c r="G17" t="s">
        <v>50</v>
      </c>
      <c r="H17" s="1" t="s">
        <v>52</v>
      </c>
      <c r="I17" s="1" t="s">
        <v>53</v>
      </c>
      <c r="J17" t="s">
        <v>54</v>
      </c>
      <c r="K17" s="1" t="s">
        <v>51</v>
      </c>
    </row>
    <row r="18" spans="1:11" ht="76.5">
      <c r="A18">
        <v>16</v>
      </c>
      <c r="B18" s="1" t="s">
        <v>19</v>
      </c>
      <c r="C18" t="s">
        <v>18</v>
      </c>
      <c r="D18">
        <v>4</v>
      </c>
      <c r="E18">
        <v>7</v>
      </c>
      <c r="F18" t="s">
        <v>22</v>
      </c>
      <c r="G18" t="s">
        <v>20</v>
      </c>
      <c r="H18" s="1" t="s">
        <v>21</v>
      </c>
      <c r="I18" s="1" t="s">
        <v>21</v>
      </c>
      <c r="J18">
        <v>89081186340</v>
      </c>
      <c r="K18" s="1" t="s">
        <v>23</v>
      </c>
    </row>
    <row r="19" spans="1:11" ht="76.5">
      <c r="A19">
        <v>17</v>
      </c>
      <c r="B19" s="1" t="s">
        <v>263</v>
      </c>
      <c r="C19" t="s">
        <v>18</v>
      </c>
      <c r="D19">
        <v>6</v>
      </c>
      <c r="E19" t="s">
        <v>265</v>
      </c>
      <c r="F19" t="s">
        <v>267</v>
      </c>
      <c r="G19" t="s">
        <v>264</v>
      </c>
      <c r="H19" s="1" t="s">
        <v>268</v>
      </c>
      <c r="I19" s="1" t="s">
        <v>269</v>
      </c>
      <c r="J19" t="s">
        <v>266</v>
      </c>
      <c r="K19" s="1" t="s">
        <v>270</v>
      </c>
    </row>
    <row r="20" spans="1:11" ht="127.5">
      <c r="A20">
        <v>18</v>
      </c>
      <c r="B20" s="1" t="s">
        <v>274</v>
      </c>
      <c r="C20" t="s">
        <v>18</v>
      </c>
      <c r="D20">
        <v>4</v>
      </c>
      <c r="E20">
        <v>8</v>
      </c>
      <c r="F20" t="s">
        <v>278</v>
      </c>
      <c r="G20" t="s">
        <v>273</v>
      </c>
      <c r="H20" s="1" t="s">
        <v>275</v>
      </c>
      <c r="I20" s="1" t="s">
        <v>276</v>
      </c>
      <c r="J20" t="s">
        <v>277</v>
      </c>
      <c r="K20" s="1" t="s">
        <v>279</v>
      </c>
    </row>
    <row r="21" spans="1:11" ht="76.5">
      <c r="A21">
        <v>19</v>
      </c>
      <c r="B21" s="1" t="s">
        <v>67</v>
      </c>
      <c r="C21" t="s">
        <v>18</v>
      </c>
      <c r="D21">
        <v>6</v>
      </c>
      <c r="E21">
        <v>7</v>
      </c>
      <c r="F21" t="s">
        <v>72</v>
      </c>
      <c r="G21" t="s">
        <v>68</v>
      </c>
      <c r="H21" s="1" t="s">
        <v>70</v>
      </c>
      <c r="I21" s="1" t="s">
        <v>71</v>
      </c>
      <c r="J21">
        <v>89087998936</v>
      </c>
      <c r="K21" s="1" t="s">
        <v>69</v>
      </c>
    </row>
    <row r="22" spans="1:11" ht="63.75">
      <c r="A22">
        <v>20</v>
      </c>
      <c r="B22" s="1" t="s">
        <v>67</v>
      </c>
      <c r="C22" t="s">
        <v>18</v>
      </c>
      <c r="D22">
        <v>5</v>
      </c>
      <c r="E22">
        <v>9</v>
      </c>
      <c r="F22" t="s">
        <v>72</v>
      </c>
      <c r="G22" t="s">
        <v>74</v>
      </c>
      <c r="H22" s="1" t="s">
        <v>77</v>
      </c>
      <c r="I22" s="1" t="s">
        <v>71</v>
      </c>
      <c r="J22">
        <v>89087998936</v>
      </c>
      <c r="K22" s="1" t="s">
        <v>73</v>
      </c>
    </row>
    <row r="23" spans="1:11" ht="63.75">
      <c r="A23">
        <v>21</v>
      </c>
      <c r="B23" s="1" t="s">
        <v>67</v>
      </c>
      <c r="C23" t="s">
        <v>18</v>
      </c>
      <c r="D23">
        <v>5</v>
      </c>
      <c r="E23">
        <v>8</v>
      </c>
      <c r="F23" t="s">
        <v>72</v>
      </c>
      <c r="G23" t="s">
        <v>75</v>
      </c>
      <c r="H23" s="1" t="s">
        <v>77</v>
      </c>
      <c r="I23" s="1" t="s">
        <v>71</v>
      </c>
      <c r="K23" s="1" t="s">
        <v>76</v>
      </c>
    </row>
    <row r="24" spans="1:11" ht="51">
      <c r="A24">
        <v>22</v>
      </c>
      <c r="B24" s="1" t="s">
        <v>67</v>
      </c>
      <c r="C24" t="s">
        <v>18</v>
      </c>
      <c r="D24">
        <v>2</v>
      </c>
      <c r="E24">
        <v>9</v>
      </c>
      <c r="F24" t="s">
        <v>72</v>
      </c>
      <c r="G24" t="s">
        <v>125</v>
      </c>
      <c r="H24" s="1" t="s">
        <v>127</v>
      </c>
      <c r="I24" s="1" t="s">
        <v>71</v>
      </c>
      <c r="J24">
        <v>89087998936</v>
      </c>
      <c r="K24" s="1" t="s">
        <v>126</v>
      </c>
    </row>
    <row r="25" spans="1:11" ht="38.25">
      <c r="A25">
        <v>23</v>
      </c>
      <c r="B25" s="1" t="s">
        <v>213</v>
      </c>
      <c r="C25" t="s">
        <v>18</v>
      </c>
      <c r="D25">
        <v>5</v>
      </c>
      <c r="E25">
        <v>9</v>
      </c>
      <c r="F25" t="s">
        <v>218</v>
      </c>
      <c r="G25" t="s">
        <v>214</v>
      </c>
      <c r="H25" s="1" t="s">
        <v>215</v>
      </c>
      <c r="I25" s="1" t="s">
        <v>216</v>
      </c>
      <c r="J25" t="s">
        <v>217</v>
      </c>
      <c r="K25" s="1" t="s">
        <v>219</v>
      </c>
    </row>
    <row r="26" spans="1:11" ht="51">
      <c r="A26">
        <v>24</v>
      </c>
      <c r="B26" s="1" t="s">
        <v>213</v>
      </c>
      <c r="C26" t="s">
        <v>18</v>
      </c>
      <c r="D26">
        <v>4</v>
      </c>
      <c r="E26">
        <v>7</v>
      </c>
      <c r="F26" t="s">
        <v>310</v>
      </c>
      <c r="G26" t="s">
        <v>308</v>
      </c>
      <c r="H26" s="1" t="s">
        <v>309</v>
      </c>
      <c r="I26" s="1" t="s">
        <v>216</v>
      </c>
      <c r="J26" t="s">
        <v>217</v>
      </c>
      <c r="K26" s="1" t="s">
        <v>311</v>
      </c>
    </row>
    <row r="27" spans="1:11" ht="51">
      <c r="A27">
        <v>25</v>
      </c>
      <c r="B27" s="1" t="s">
        <v>362</v>
      </c>
      <c r="C27" t="s">
        <v>18</v>
      </c>
      <c r="D27">
        <v>5</v>
      </c>
      <c r="E27">
        <v>9</v>
      </c>
      <c r="F27" t="s">
        <v>133</v>
      </c>
      <c r="G27" t="s">
        <v>128</v>
      </c>
      <c r="H27" s="1" t="s">
        <v>130</v>
      </c>
      <c r="I27" s="1" t="s">
        <v>131</v>
      </c>
      <c r="J27" t="s">
        <v>132</v>
      </c>
      <c r="K27" s="1" t="s">
        <v>129</v>
      </c>
    </row>
    <row r="28" spans="1:11" ht="63.75">
      <c r="A28">
        <v>26</v>
      </c>
      <c r="B28" s="1" t="s">
        <v>251</v>
      </c>
      <c r="C28" t="s">
        <v>250</v>
      </c>
      <c r="D28">
        <v>5</v>
      </c>
      <c r="E28">
        <v>8</v>
      </c>
      <c r="F28" t="s">
        <v>256</v>
      </c>
      <c r="G28" t="s">
        <v>255</v>
      </c>
      <c r="H28" s="1" t="s">
        <v>252</v>
      </c>
      <c r="I28" s="1" t="s">
        <v>253</v>
      </c>
      <c r="J28" t="s">
        <v>254</v>
      </c>
      <c r="K28" s="1" t="s">
        <v>363</v>
      </c>
    </row>
    <row r="29" spans="1:11" ht="51">
      <c r="A29">
        <v>27</v>
      </c>
      <c r="B29" s="1" t="s">
        <v>356</v>
      </c>
      <c r="C29" t="s">
        <v>18</v>
      </c>
      <c r="E29">
        <v>8</v>
      </c>
      <c r="F29" t="s">
        <v>206</v>
      </c>
      <c r="G29" t="s">
        <v>202</v>
      </c>
      <c r="H29" s="1" t="s">
        <v>203</v>
      </c>
      <c r="I29" s="1" t="s">
        <v>204</v>
      </c>
      <c r="J29" t="s">
        <v>205</v>
      </c>
      <c r="K29" s="1" t="s">
        <v>207</v>
      </c>
    </row>
    <row r="30" spans="1:11" ht="51">
      <c r="A30">
        <v>28</v>
      </c>
      <c r="B30" s="1" t="s">
        <v>317</v>
      </c>
      <c r="C30" t="s">
        <v>18</v>
      </c>
      <c r="D30">
        <v>5</v>
      </c>
      <c r="E30">
        <v>5</v>
      </c>
      <c r="F30" t="s">
        <v>227</v>
      </c>
      <c r="G30" t="s">
        <v>224</v>
      </c>
      <c r="H30" s="1" t="s">
        <v>225</v>
      </c>
      <c r="I30" s="1" t="s">
        <v>226</v>
      </c>
      <c r="J30">
        <v>89069912352</v>
      </c>
      <c r="K30" s="1" t="s">
        <v>228</v>
      </c>
    </row>
    <row r="31" spans="1:11" ht="140.25">
      <c r="A31">
        <v>29</v>
      </c>
      <c r="B31" s="1" t="s">
        <v>63</v>
      </c>
      <c r="C31" s="1" t="s">
        <v>62</v>
      </c>
      <c r="D31">
        <v>5</v>
      </c>
      <c r="E31">
        <v>9</v>
      </c>
      <c r="G31" t="s">
        <v>64</v>
      </c>
      <c r="H31" s="1" t="s">
        <v>66</v>
      </c>
      <c r="I31" s="1" t="s">
        <v>66</v>
      </c>
      <c r="J31">
        <v>83817437512</v>
      </c>
      <c r="K31" s="1" t="s">
        <v>65</v>
      </c>
    </row>
    <row r="32" spans="1:11" ht="51">
      <c r="A32">
        <v>30</v>
      </c>
      <c r="B32" s="1" t="s">
        <v>325</v>
      </c>
      <c r="C32" t="s">
        <v>18</v>
      </c>
      <c r="D32">
        <v>4</v>
      </c>
      <c r="E32">
        <v>8</v>
      </c>
      <c r="F32" t="s">
        <v>158</v>
      </c>
      <c r="G32" t="s">
        <v>154</v>
      </c>
      <c r="H32" s="1" t="s">
        <v>155</v>
      </c>
      <c r="I32" s="1" t="s">
        <v>156</v>
      </c>
      <c r="J32" t="s">
        <v>157</v>
      </c>
      <c r="K32" s="1" t="s">
        <v>316</v>
      </c>
    </row>
    <row r="33" spans="1:11" ht="42.75" customHeight="1">
      <c r="A33">
        <v>31</v>
      </c>
      <c r="B33" s="1" t="s">
        <v>167</v>
      </c>
      <c r="C33" t="s">
        <v>166</v>
      </c>
      <c r="D33">
        <v>5</v>
      </c>
      <c r="E33">
        <v>9</v>
      </c>
      <c r="F33" t="s">
        <v>169</v>
      </c>
      <c r="G33" t="s">
        <v>168</v>
      </c>
      <c r="H33" s="1" t="s">
        <v>170</v>
      </c>
      <c r="I33" s="1" t="s">
        <v>171</v>
      </c>
      <c r="J33" t="s">
        <v>172</v>
      </c>
      <c r="K33" s="1" t="s">
        <v>314</v>
      </c>
    </row>
    <row r="34" spans="1:11" ht="76.5">
      <c r="A34">
        <v>32</v>
      </c>
      <c r="B34" s="1" t="s">
        <v>173</v>
      </c>
      <c r="C34" t="s">
        <v>18</v>
      </c>
      <c r="D34">
        <v>4</v>
      </c>
      <c r="E34">
        <v>8</v>
      </c>
      <c r="F34" t="s">
        <v>178</v>
      </c>
      <c r="G34" s="1" t="s">
        <v>174</v>
      </c>
      <c r="H34" s="1" t="s">
        <v>175</v>
      </c>
      <c r="I34" s="1" t="s">
        <v>176</v>
      </c>
      <c r="J34" t="s">
        <v>177</v>
      </c>
      <c r="K34" s="1" t="s">
        <v>179</v>
      </c>
    </row>
    <row r="35" spans="1:11" ht="63.75">
      <c r="A35">
        <v>33</v>
      </c>
      <c r="B35" s="1" t="s">
        <v>303</v>
      </c>
      <c r="C35" t="s">
        <v>18</v>
      </c>
      <c r="D35">
        <v>5</v>
      </c>
      <c r="E35">
        <v>7</v>
      </c>
      <c r="F35" t="s">
        <v>307</v>
      </c>
      <c r="G35" s="1" t="s">
        <v>304</v>
      </c>
      <c r="H35" s="1" t="s">
        <v>305</v>
      </c>
      <c r="I35" s="1" t="s">
        <v>176</v>
      </c>
      <c r="J35" t="s">
        <v>306</v>
      </c>
      <c r="K35" s="1" t="s">
        <v>364</v>
      </c>
    </row>
    <row r="36" spans="1:11" ht="76.5">
      <c r="A36">
        <v>34</v>
      </c>
      <c r="B36" s="1" t="s">
        <v>111</v>
      </c>
      <c r="C36" t="s">
        <v>18</v>
      </c>
      <c r="D36">
        <v>1</v>
      </c>
      <c r="E36">
        <v>9</v>
      </c>
      <c r="F36" t="s">
        <v>115</v>
      </c>
      <c r="G36" s="1" t="s">
        <v>112</v>
      </c>
      <c r="H36" s="1" t="s">
        <v>113</v>
      </c>
      <c r="I36" s="1" t="s">
        <v>114</v>
      </c>
      <c r="J36" t="s">
        <v>116</v>
      </c>
      <c r="K36" s="1" t="s">
        <v>112</v>
      </c>
    </row>
    <row r="37" spans="1:11" ht="76.5">
      <c r="A37">
        <v>35</v>
      </c>
      <c r="B37" s="1" t="s">
        <v>111</v>
      </c>
      <c r="C37" t="s">
        <v>18</v>
      </c>
      <c r="D37" s="8">
        <v>1</v>
      </c>
      <c r="E37">
        <v>9</v>
      </c>
      <c r="F37" t="s">
        <v>115</v>
      </c>
      <c r="G37" s="1" t="s">
        <v>117</v>
      </c>
      <c r="H37" s="1" t="s">
        <v>113</v>
      </c>
      <c r="I37" s="1" t="s">
        <v>114</v>
      </c>
      <c r="J37" t="s">
        <v>116</v>
      </c>
      <c r="K37" s="1" t="s">
        <v>117</v>
      </c>
    </row>
    <row r="38" spans="1:11" ht="127.5">
      <c r="A38">
        <v>36</v>
      </c>
      <c r="B38" s="1" t="s">
        <v>208</v>
      </c>
      <c r="C38" t="s">
        <v>18</v>
      </c>
      <c r="D38">
        <v>5</v>
      </c>
      <c r="E38">
        <v>7</v>
      </c>
      <c r="F38" t="s">
        <v>211</v>
      </c>
      <c r="G38" t="s">
        <v>209</v>
      </c>
      <c r="H38" s="1" t="s">
        <v>210</v>
      </c>
      <c r="I38" s="1" t="s">
        <v>114</v>
      </c>
      <c r="K38" s="1" t="s">
        <v>212</v>
      </c>
    </row>
    <row r="39" spans="1:11" ht="76.5">
      <c r="A39">
        <v>37</v>
      </c>
      <c r="B39" s="1" t="s">
        <v>31</v>
      </c>
      <c r="C39" t="s">
        <v>18</v>
      </c>
      <c r="D39">
        <v>5</v>
      </c>
      <c r="E39">
        <v>8</v>
      </c>
      <c r="F39" t="s">
        <v>34</v>
      </c>
      <c r="G39" t="s">
        <v>32</v>
      </c>
      <c r="H39" s="1" t="s">
        <v>33</v>
      </c>
      <c r="I39" s="1" t="s">
        <v>33</v>
      </c>
      <c r="J39" t="s">
        <v>35</v>
      </c>
      <c r="K39" s="1" t="s">
        <v>315</v>
      </c>
    </row>
    <row r="40" spans="1:11" ht="51">
      <c r="A40">
        <v>38</v>
      </c>
      <c r="B40" s="1" t="s">
        <v>105</v>
      </c>
      <c r="C40" t="s">
        <v>104</v>
      </c>
      <c r="D40">
        <v>4</v>
      </c>
      <c r="E40">
        <v>7</v>
      </c>
      <c r="F40" t="s">
        <v>109</v>
      </c>
      <c r="G40" t="s">
        <v>110</v>
      </c>
      <c r="H40" s="1" t="s">
        <v>107</v>
      </c>
      <c r="I40" s="1" t="s">
        <v>108</v>
      </c>
      <c r="K40" s="1" t="s">
        <v>106</v>
      </c>
    </row>
    <row r="41" spans="1:11" ht="63.75">
      <c r="A41">
        <v>39</v>
      </c>
      <c r="B41" s="1" t="s">
        <v>97</v>
      </c>
      <c r="C41" t="s">
        <v>18</v>
      </c>
      <c r="D41">
        <v>5</v>
      </c>
      <c r="E41">
        <v>8</v>
      </c>
      <c r="F41" t="s">
        <v>103</v>
      </c>
      <c r="G41" t="s">
        <v>98</v>
      </c>
      <c r="H41" s="1" t="s">
        <v>100</v>
      </c>
      <c r="I41" s="1" t="s">
        <v>101</v>
      </c>
      <c r="J41" t="s">
        <v>102</v>
      </c>
      <c r="K41" s="1" t="s">
        <v>99</v>
      </c>
    </row>
    <row r="42" spans="1:11" ht="51">
      <c r="A42">
        <v>40</v>
      </c>
      <c r="B42" s="1" t="s">
        <v>229</v>
      </c>
      <c r="C42" t="s">
        <v>18</v>
      </c>
      <c r="D42">
        <v>5</v>
      </c>
      <c r="E42">
        <v>7</v>
      </c>
      <c r="F42" t="s">
        <v>233</v>
      </c>
      <c r="G42" t="s">
        <v>230</v>
      </c>
      <c r="H42" s="1" t="s">
        <v>231</v>
      </c>
      <c r="I42" s="1" t="s">
        <v>232</v>
      </c>
      <c r="J42" t="s">
        <v>234</v>
      </c>
      <c r="K42" s="1" t="s">
        <v>235</v>
      </c>
    </row>
    <row r="43" spans="1:11" ht="51">
      <c r="A43">
        <v>41</v>
      </c>
      <c r="B43" s="1" t="s">
        <v>229</v>
      </c>
      <c r="C43" t="s">
        <v>18</v>
      </c>
      <c r="D43">
        <v>5</v>
      </c>
      <c r="E43">
        <v>6</v>
      </c>
      <c r="F43" t="s">
        <v>233</v>
      </c>
      <c r="G43" t="s">
        <v>245</v>
      </c>
      <c r="H43" s="1" t="s">
        <v>231</v>
      </c>
      <c r="I43" s="1" t="s">
        <v>232</v>
      </c>
      <c r="J43" t="s">
        <v>234</v>
      </c>
      <c r="K43" s="1" t="s">
        <v>246</v>
      </c>
    </row>
    <row r="44" spans="1:11" ht="76.5">
      <c r="A44">
        <v>42</v>
      </c>
      <c r="B44" s="1" t="s">
        <v>147</v>
      </c>
      <c r="C44" t="s">
        <v>18</v>
      </c>
      <c r="D44">
        <v>5</v>
      </c>
      <c r="E44">
        <v>7</v>
      </c>
      <c r="F44" t="s">
        <v>153</v>
      </c>
      <c r="G44" t="s">
        <v>148</v>
      </c>
      <c r="H44" s="1" t="s">
        <v>149</v>
      </c>
      <c r="I44" s="1" t="s">
        <v>150</v>
      </c>
      <c r="J44" t="s">
        <v>151</v>
      </c>
      <c r="K44" s="1" t="s">
        <v>152</v>
      </c>
    </row>
    <row r="45" spans="1:11" ht="127.5">
      <c r="A45">
        <v>43</v>
      </c>
      <c r="B45" s="1" t="s">
        <v>24</v>
      </c>
      <c r="C45" t="s">
        <v>18</v>
      </c>
      <c r="D45">
        <v>7</v>
      </c>
      <c r="E45">
        <v>8</v>
      </c>
      <c r="F45" s="57" t="s">
        <v>29</v>
      </c>
      <c r="G45" t="s">
        <v>25</v>
      </c>
      <c r="H45" s="1" t="s">
        <v>27</v>
      </c>
      <c r="I45" s="1" t="s">
        <v>28</v>
      </c>
      <c r="J45" t="s">
        <v>30</v>
      </c>
      <c r="K45" s="1" t="s">
        <v>26</v>
      </c>
    </row>
    <row r="46" spans="1:11" ht="153">
      <c r="A46">
        <v>44</v>
      </c>
      <c r="B46" s="1" t="s">
        <v>24</v>
      </c>
      <c r="C46" t="s">
        <v>18</v>
      </c>
      <c r="D46">
        <v>12</v>
      </c>
      <c r="E46">
        <v>7</v>
      </c>
      <c r="F46" t="s">
        <v>29</v>
      </c>
      <c r="G46" t="s">
        <v>247</v>
      </c>
      <c r="H46" s="1" t="s">
        <v>248</v>
      </c>
      <c r="I46" s="1" t="s">
        <v>28</v>
      </c>
      <c r="J46" t="s">
        <v>30</v>
      </c>
      <c r="K46" s="1" t="s">
        <v>249</v>
      </c>
    </row>
    <row r="47" spans="1:11" ht="76.5">
      <c r="A47">
        <v>45</v>
      </c>
      <c r="B47" s="1" t="s">
        <v>118</v>
      </c>
      <c r="C47" t="s">
        <v>18</v>
      </c>
      <c r="D47">
        <v>5</v>
      </c>
      <c r="E47">
        <v>8</v>
      </c>
      <c r="F47" t="s">
        <v>124</v>
      </c>
      <c r="G47" t="s">
        <v>119</v>
      </c>
      <c r="H47" s="1" t="s">
        <v>121</v>
      </c>
      <c r="I47" s="1" t="s">
        <v>122</v>
      </c>
      <c r="J47" t="s">
        <v>123</v>
      </c>
      <c r="K47" s="1" t="s">
        <v>120</v>
      </c>
    </row>
    <row r="48" spans="1:11" ht="127.5">
      <c r="A48">
        <v>46</v>
      </c>
      <c r="B48" s="1" t="s">
        <v>282</v>
      </c>
      <c r="C48" t="s">
        <v>281</v>
      </c>
      <c r="D48">
        <v>3</v>
      </c>
      <c r="E48">
        <v>7</v>
      </c>
      <c r="F48" t="s">
        <v>286</v>
      </c>
      <c r="G48" t="s">
        <v>280</v>
      </c>
      <c r="H48" s="1" t="s">
        <v>283</v>
      </c>
      <c r="I48" s="1" t="s">
        <v>284</v>
      </c>
      <c r="J48" t="s">
        <v>285</v>
      </c>
      <c r="K48" s="1" t="s">
        <v>287</v>
      </c>
    </row>
    <row r="49" spans="1:11" ht="63.75">
      <c r="A49">
        <v>47</v>
      </c>
      <c r="B49" s="1" t="s">
        <v>87</v>
      </c>
      <c r="C49" t="s">
        <v>18</v>
      </c>
      <c r="D49">
        <v>3</v>
      </c>
      <c r="E49">
        <v>8</v>
      </c>
      <c r="F49" s="1" t="s">
        <v>91</v>
      </c>
      <c r="G49" t="s">
        <v>312</v>
      </c>
      <c r="H49" s="1" t="s">
        <v>88</v>
      </c>
      <c r="I49" s="1" t="s">
        <v>89</v>
      </c>
      <c r="J49" t="s">
        <v>90</v>
      </c>
      <c r="K49" s="1" t="s">
        <v>313</v>
      </c>
    </row>
    <row r="50" spans="1:11" ht="89.25">
      <c r="A50">
        <v>48</v>
      </c>
      <c r="B50" s="1" t="s">
        <v>87</v>
      </c>
      <c r="C50" t="s">
        <v>18</v>
      </c>
      <c r="D50" s="6"/>
      <c r="E50">
        <v>8</v>
      </c>
      <c r="F50" t="s">
        <v>91</v>
      </c>
      <c r="G50" t="s">
        <v>92</v>
      </c>
      <c r="H50" s="1" t="s">
        <v>93</v>
      </c>
      <c r="I50" s="1" t="s">
        <v>89</v>
      </c>
      <c r="J50" t="s">
        <v>90</v>
      </c>
      <c r="K50" s="7"/>
    </row>
    <row r="51" spans="1:11" ht="89.25">
      <c r="A51">
        <v>49</v>
      </c>
      <c r="B51" s="1" t="s">
        <v>87</v>
      </c>
      <c r="C51" t="s">
        <v>18</v>
      </c>
      <c r="D51">
        <v>4</v>
      </c>
      <c r="E51">
        <v>8</v>
      </c>
      <c r="F51" t="s">
        <v>91</v>
      </c>
      <c r="G51" t="s">
        <v>96</v>
      </c>
      <c r="H51" s="1" t="s">
        <v>93</v>
      </c>
      <c r="I51" s="1" t="s">
        <v>89</v>
      </c>
      <c r="J51" t="s">
        <v>94</v>
      </c>
      <c r="K51" s="1" t="s">
        <v>95</v>
      </c>
    </row>
    <row r="52" spans="1:11" ht="63.75">
      <c r="A52">
        <v>50</v>
      </c>
      <c r="B52" s="1" t="s">
        <v>87</v>
      </c>
      <c r="C52" t="s">
        <v>18</v>
      </c>
      <c r="D52">
        <v>5</v>
      </c>
      <c r="E52">
        <v>7</v>
      </c>
      <c r="F52" t="s">
        <v>91</v>
      </c>
      <c r="G52" t="s">
        <v>220</v>
      </c>
      <c r="H52" s="1" t="s">
        <v>221</v>
      </c>
      <c r="I52" s="1" t="s">
        <v>89</v>
      </c>
      <c r="J52" t="s">
        <v>90</v>
      </c>
      <c r="K52" s="1" t="s">
        <v>222</v>
      </c>
    </row>
    <row r="53" spans="1:11" ht="63.75">
      <c r="A53">
        <v>51</v>
      </c>
      <c r="B53" s="1" t="s">
        <v>79</v>
      </c>
      <c r="C53" t="s">
        <v>80</v>
      </c>
      <c r="D53">
        <v>5</v>
      </c>
      <c r="E53">
        <v>9</v>
      </c>
      <c r="F53" t="s">
        <v>86</v>
      </c>
      <c r="G53" t="s">
        <v>81</v>
      </c>
      <c r="H53" s="1" t="s">
        <v>83</v>
      </c>
      <c r="I53" s="1" t="s">
        <v>84</v>
      </c>
      <c r="J53" t="s">
        <v>85</v>
      </c>
      <c r="K53" s="1" t="s">
        <v>82</v>
      </c>
    </row>
    <row r="54" spans="1:11" ht="38.25">
      <c r="A54">
        <v>52</v>
      </c>
      <c r="B54" s="1" t="s">
        <v>188</v>
      </c>
      <c r="C54" t="s">
        <v>187</v>
      </c>
      <c r="D54">
        <v>5</v>
      </c>
      <c r="E54" t="s">
        <v>190</v>
      </c>
      <c r="F54" t="s">
        <v>191</v>
      </c>
      <c r="G54" t="s">
        <v>189</v>
      </c>
      <c r="H54" s="1" t="s">
        <v>193</v>
      </c>
      <c r="I54" s="1"/>
      <c r="J54" t="s">
        <v>192</v>
      </c>
      <c r="K54" s="1" t="s">
        <v>194</v>
      </c>
    </row>
    <row r="55" spans="1:11" ht="63.75">
      <c r="A55">
        <v>53</v>
      </c>
      <c r="B55" s="1" t="s">
        <v>317</v>
      </c>
      <c r="C55" t="s">
        <v>18</v>
      </c>
      <c r="D55">
        <v>4</v>
      </c>
      <c r="E55">
        <v>6</v>
      </c>
      <c r="F55" s="1" t="s">
        <v>318</v>
      </c>
      <c r="H55" s="1" t="s">
        <v>321</v>
      </c>
      <c r="I55" s="1" t="s">
        <v>319</v>
      </c>
      <c r="K55" s="1" t="s">
        <v>320</v>
      </c>
    </row>
    <row r="56" spans="1:11" ht="51.75" customHeight="1">
      <c r="A56">
        <v>54</v>
      </c>
      <c r="B56" s="1" t="s">
        <v>87</v>
      </c>
      <c r="C56" s="1" t="s">
        <v>18</v>
      </c>
      <c r="D56" s="1">
        <v>5</v>
      </c>
      <c r="E56" s="1">
        <v>8</v>
      </c>
      <c r="F56" s="1" t="s">
        <v>91</v>
      </c>
      <c r="G56" s="1" t="s">
        <v>322</v>
      </c>
      <c r="H56" s="1" t="s">
        <v>221</v>
      </c>
      <c r="I56" s="1" t="s">
        <v>89</v>
      </c>
      <c r="J56" t="s">
        <v>90</v>
      </c>
      <c r="K56" s="1" t="s">
        <v>323</v>
      </c>
    </row>
    <row r="57" spans="1:11" ht="76.5">
      <c r="A57" s="1">
        <v>55</v>
      </c>
      <c r="B57" s="1" t="s">
        <v>334</v>
      </c>
      <c r="C57" s="1" t="s">
        <v>335</v>
      </c>
      <c r="D57" s="1">
        <v>5</v>
      </c>
      <c r="E57" s="1">
        <v>9</v>
      </c>
      <c r="F57" s="1" t="s">
        <v>338</v>
      </c>
      <c r="G57" s="1" t="s">
        <v>333</v>
      </c>
      <c r="H57" s="1" t="s">
        <v>336</v>
      </c>
      <c r="I57" s="1" t="s">
        <v>337</v>
      </c>
      <c r="J57" s="1">
        <v>89503327939</v>
      </c>
      <c r="K57" s="1" t="s">
        <v>339</v>
      </c>
    </row>
    <row r="58" spans="1:11" ht="63.75">
      <c r="A58">
        <v>56</v>
      </c>
      <c r="B58" s="1" t="s">
        <v>343</v>
      </c>
      <c r="C58" t="s">
        <v>18</v>
      </c>
      <c r="D58">
        <v>5</v>
      </c>
      <c r="E58">
        <v>8</v>
      </c>
      <c r="F58" s="1" t="s">
        <v>345</v>
      </c>
      <c r="G58" s="1" t="s">
        <v>342</v>
      </c>
      <c r="H58" s="1" t="s">
        <v>344</v>
      </c>
      <c r="J58" s="1" t="s">
        <v>346</v>
      </c>
      <c r="K58" s="1" t="s">
        <v>347</v>
      </c>
    </row>
    <row r="59" spans="1:11" ht="63.75">
      <c r="A59" s="1">
        <v>57</v>
      </c>
      <c r="B59" s="1" t="s">
        <v>349</v>
      </c>
      <c r="C59" s="1" t="s">
        <v>18</v>
      </c>
      <c r="D59" s="1">
        <v>5</v>
      </c>
      <c r="E59" s="1">
        <v>7</v>
      </c>
      <c r="F59" s="1" t="s">
        <v>350</v>
      </c>
      <c r="G59" s="1" t="s">
        <v>351</v>
      </c>
      <c r="H59" s="1" t="s">
        <v>352</v>
      </c>
      <c r="I59" s="1" t="s">
        <v>353</v>
      </c>
      <c r="J59" s="1" t="s">
        <v>354</v>
      </c>
      <c r="K59" s="1" t="s">
        <v>355</v>
      </c>
    </row>
    <row r="60" spans="1:11" ht="114.75">
      <c r="A60">
        <v>58</v>
      </c>
      <c r="B60" s="1" t="s">
        <v>380</v>
      </c>
      <c r="C60" s="1" t="s">
        <v>381</v>
      </c>
      <c r="D60" s="1">
        <v>4</v>
      </c>
      <c r="E60" s="22" t="s">
        <v>395</v>
      </c>
      <c r="F60" s="21" t="s">
        <v>379</v>
      </c>
      <c r="G60" s="1" t="s">
        <v>378</v>
      </c>
      <c r="H60" s="1" t="s">
        <v>382</v>
      </c>
      <c r="I60" s="1" t="s">
        <v>383</v>
      </c>
      <c r="J60" s="1">
        <v>89136559466</v>
      </c>
      <c r="K60" s="1" t="s">
        <v>384</v>
      </c>
    </row>
    <row r="61" spans="1:11" ht="127.5">
      <c r="A61" s="11">
        <v>59</v>
      </c>
      <c r="B61" s="25" t="s">
        <v>394</v>
      </c>
      <c r="C61" s="25" t="s">
        <v>387</v>
      </c>
      <c r="D61" s="25"/>
      <c r="E61" s="25" t="s">
        <v>388</v>
      </c>
      <c r="F61" s="25" t="s">
        <v>389</v>
      </c>
      <c r="G61" s="25" t="s">
        <v>390</v>
      </c>
      <c r="H61" s="25" t="s">
        <v>391</v>
      </c>
      <c r="I61" s="25" t="s">
        <v>391</v>
      </c>
      <c r="J61" s="25" t="s">
        <v>392</v>
      </c>
      <c r="K61" s="25" t="s">
        <v>393</v>
      </c>
    </row>
    <row r="62" spans="1:11" ht="78.75">
      <c r="A62">
        <v>60</v>
      </c>
      <c r="B62" s="33" t="s">
        <v>398</v>
      </c>
      <c r="C62" s="25" t="s">
        <v>18</v>
      </c>
      <c r="D62" s="25">
        <v>7</v>
      </c>
      <c r="E62" s="25">
        <v>8</v>
      </c>
      <c r="F62" s="33" t="s">
        <v>400</v>
      </c>
      <c r="G62" s="33" t="s">
        <v>399</v>
      </c>
      <c r="H62" s="33" t="s">
        <v>401</v>
      </c>
      <c r="I62" s="33" t="s">
        <v>402</v>
      </c>
      <c r="J62" s="32">
        <v>618101</v>
      </c>
      <c r="K62" s="1"/>
    </row>
    <row r="63" spans="1:11" ht="80.25" customHeight="1">
      <c r="A63">
        <v>61</v>
      </c>
      <c r="B63" s="25" t="s">
        <v>408</v>
      </c>
      <c r="C63" s="25" t="s">
        <v>18</v>
      </c>
      <c r="D63" s="25">
        <v>5</v>
      </c>
      <c r="E63" s="25" t="s">
        <v>388</v>
      </c>
      <c r="F63" s="25" t="s">
        <v>414</v>
      </c>
      <c r="G63" s="25" t="s">
        <v>409</v>
      </c>
      <c r="H63" s="25" t="s">
        <v>410</v>
      </c>
      <c r="I63" s="25" t="s">
        <v>411</v>
      </c>
      <c r="J63" s="25" t="s">
        <v>413</v>
      </c>
      <c r="K63" s="25" t="s">
        <v>412</v>
      </c>
    </row>
    <row r="64" spans="1:11" ht="140.25">
      <c r="A64">
        <v>62</v>
      </c>
      <c r="B64" s="25" t="s">
        <v>418</v>
      </c>
      <c r="C64" s="25" t="s">
        <v>419</v>
      </c>
      <c r="D64" s="1">
        <v>6</v>
      </c>
      <c r="E64" s="1">
        <v>9</v>
      </c>
      <c r="F64" s="25" t="s">
        <v>420</v>
      </c>
      <c r="G64" s="25" t="s">
        <v>421</v>
      </c>
      <c r="H64" s="25" t="s">
        <v>422</v>
      </c>
      <c r="I64" s="25" t="s">
        <v>422</v>
      </c>
      <c r="J64" s="1"/>
      <c r="K64" s="25" t="s">
        <v>423</v>
      </c>
    </row>
    <row r="65" spans="1:11" ht="64.5">
      <c r="A65">
        <v>63</v>
      </c>
      <c r="B65" s="14" t="s">
        <v>417</v>
      </c>
      <c r="C65" s="25" t="s">
        <v>424</v>
      </c>
      <c r="D65" s="1">
        <v>7</v>
      </c>
      <c r="E65">
        <v>8</v>
      </c>
      <c r="F65" s="21" t="s">
        <v>427</v>
      </c>
      <c r="G65" s="24" t="s">
        <v>416</v>
      </c>
      <c r="H65" s="33" t="s">
        <v>425</v>
      </c>
      <c r="I65" s="33" t="s">
        <v>426</v>
      </c>
      <c r="J65" s="32">
        <v>89514124331</v>
      </c>
      <c r="K65" s="33" t="s">
        <v>428</v>
      </c>
    </row>
    <row r="66" spans="1:13" ht="77.25">
      <c r="A66" s="25">
        <v>64</v>
      </c>
      <c r="B66" s="25" t="s">
        <v>430</v>
      </c>
      <c r="C66" s="25" t="s">
        <v>18</v>
      </c>
      <c r="D66" s="25">
        <v>5</v>
      </c>
      <c r="E66" s="25">
        <v>8</v>
      </c>
      <c r="F66" s="25" t="s">
        <v>431</v>
      </c>
      <c r="G66" s="25" t="s">
        <v>429</v>
      </c>
      <c r="H66" s="25" t="s">
        <v>432</v>
      </c>
      <c r="I66" s="25" t="s">
        <v>433</v>
      </c>
      <c r="J66" s="25" t="s">
        <v>434</v>
      </c>
      <c r="K66" s="33" t="s">
        <v>435</v>
      </c>
      <c r="L66" s="17"/>
      <c r="M66" s="17"/>
    </row>
    <row r="67" spans="8:13" ht="18.75">
      <c r="H67" s="46"/>
      <c r="K67" s="47"/>
      <c r="L67" s="17"/>
      <c r="M67" s="17"/>
    </row>
    <row r="68" spans="11:13" ht="20.25">
      <c r="K68" s="47"/>
      <c r="L68" s="16"/>
      <c r="M68" s="17"/>
    </row>
    <row r="69" spans="11:13" ht="20.25">
      <c r="K69" s="47"/>
      <c r="L69" s="16"/>
      <c r="M69" s="17"/>
    </row>
    <row r="70" spans="11:13" ht="20.25">
      <c r="K70" s="47"/>
      <c r="L70" s="17"/>
      <c r="M70" s="16"/>
    </row>
  </sheetData>
  <sheetProtection password="E9C4" sheet="1" objects="1" scenarios="1" selectLockedCells="1" autoFilter="0" selectUnlockedCells="1"/>
  <autoFilter ref="A2:K66"/>
  <mergeCells count="1">
    <mergeCell ref="A1:K1"/>
  </mergeCells>
  <hyperlinks>
    <hyperlink ref="F39" r:id="rId1" display="mailto:enigma0609@rambler.ru"/>
    <hyperlink ref="F21" r:id="rId2" display="svetiv_76@mail.ru"/>
    <hyperlink ref="F57" r:id="rId3" display="mailto:korscool59@mail.ru"/>
    <hyperlink ref="F58" r:id="rId4" display="mailto:kolosangeles@mail.ru"/>
    <hyperlink ref="F60" r:id="rId5" display="mailto:serebroproject@mail.ru"/>
    <hyperlink ref="F63" r:id="rId6" display="sch_95_omsk@mail.ru"/>
    <hyperlink ref="F65" r:id="rId7" display="http://win.mail.ru/cgi-bin/sentmsg?compose&amp;To=kisa%2dmama21031964@mail.ru"/>
    <hyperlink ref="F66" r:id="rId8" display="mailto:gimn_12_omsk@mail.ru"/>
    <hyperlink ref="F4" r:id="rId9" display="belyaeva.nm@rambler.ru"/>
    <hyperlink ref="F45" r:id="rId10" display="irina_iw73@mail.ru"/>
  </hyperlinks>
  <printOptions/>
  <pageMargins left="0.75" right="0.75" top="1" bottom="1" header="0.5" footer="0.5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I69" sqref="I69"/>
    </sheetView>
  </sheetViews>
  <sheetFormatPr defaultColWidth="9.00390625" defaultRowHeight="12.75"/>
  <cols>
    <col min="1" max="1" width="5.125" style="11" customWidth="1"/>
    <col min="2" max="2" width="21.75390625" style="0" customWidth="1"/>
    <col min="3" max="3" width="14.00390625" style="0" customWidth="1"/>
    <col min="4" max="4" width="15.875" style="0" customWidth="1"/>
    <col min="5" max="5" width="11.125" style="0" customWidth="1"/>
    <col min="6" max="6" width="12.125" style="0" customWidth="1"/>
    <col min="7" max="7" width="10.75390625" style="0" customWidth="1"/>
    <col min="8" max="8" width="13.375" style="0" customWidth="1"/>
    <col min="9" max="9" width="12.25390625" style="0" customWidth="1"/>
  </cols>
  <sheetData>
    <row r="1" spans="1:8" ht="21">
      <c r="A1" s="59" t="s">
        <v>12</v>
      </c>
      <c r="B1" s="59"/>
      <c r="C1" s="59"/>
      <c r="D1" s="59"/>
      <c r="E1" s="59"/>
      <c r="F1" s="59"/>
      <c r="G1" s="59"/>
      <c r="H1" s="15"/>
    </row>
    <row r="2" spans="1:9" ht="94.5" customHeight="1">
      <c r="A2" s="9" t="s">
        <v>0</v>
      </c>
      <c r="B2" s="10" t="s">
        <v>3</v>
      </c>
      <c r="C2" s="10" t="s">
        <v>6</v>
      </c>
      <c r="D2" s="10" t="s">
        <v>327</v>
      </c>
      <c r="E2" s="10" t="s">
        <v>326</v>
      </c>
      <c r="F2" s="10" t="s">
        <v>328</v>
      </c>
      <c r="G2" s="10" t="s">
        <v>329</v>
      </c>
      <c r="H2" s="10" t="s">
        <v>359</v>
      </c>
      <c r="I2" s="10" t="s">
        <v>330</v>
      </c>
    </row>
    <row r="3" spans="1:9" ht="55.5" customHeight="1">
      <c r="A3" s="12">
        <v>1</v>
      </c>
      <c r="B3" s="14" t="s">
        <v>289</v>
      </c>
      <c r="C3" s="14" t="s">
        <v>290</v>
      </c>
      <c r="D3" s="13">
        <v>2</v>
      </c>
      <c r="E3" s="13">
        <v>2</v>
      </c>
      <c r="F3" s="13">
        <v>0</v>
      </c>
      <c r="G3" s="13">
        <v>1</v>
      </c>
      <c r="H3" s="27">
        <f>D3+E3+F3-G3</f>
        <v>3</v>
      </c>
      <c r="I3" s="14" t="s">
        <v>332</v>
      </c>
    </row>
    <row r="4" spans="1:9" ht="45" customHeight="1">
      <c r="A4" s="12">
        <v>2</v>
      </c>
      <c r="B4" s="14" t="s">
        <v>257</v>
      </c>
      <c r="C4" s="14" t="s">
        <v>258</v>
      </c>
      <c r="D4" s="13">
        <v>4</v>
      </c>
      <c r="E4" s="13">
        <v>2</v>
      </c>
      <c r="F4" s="13">
        <v>0</v>
      </c>
      <c r="G4" s="13">
        <v>1</v>
      </c>
      <c r="H4" s="27">
        <f aca="true" t="shared" si="0" ref="H4:H60">D4+E4+F4-G4</f>
        <v>5</v>
      </c>
      <c r="I4" s="14" t="s">
        <v>332</v>
      </c>
    </row>
    <row r="5" spans="1:9" ht="42" customHeight="1">
      <c r="A5" s="12">
        <v>3</v>
      </c>
      <c r="B5" s="14" t="s">
        <v>296</v>
      </c>
      <c r="C5" s="14" t="s">
        <v>297</v>
      </c>
      <c r="D5" s="13">
        <v>3</v>
      </c>
      <c r="E5" s="13">
        <v>2</v>
      </c>
      <c r="F5" s="13">
        <v>0</v>
      </c>
      <c r="G5" s="13">
        <v>1</v>
      </c>
      <c r="H5" s="27">
        <f t="shared" si="0"/>
        <v>4</v>
      </c>
      <c r="I5" s="14" t="s">
        <v>332</v>
      </c>
    </row>
    <row r="6" spans="1:9" ht="18.75" customHeight="1">
      <c r="A6" s="12">
        <v>4</v>
      </c>
      <c r="B6" s="14" t="s">
        <v>236</v>
      </c>
      <c r="C6" s="14" t="s">
        <v>403</v>
      </c>
      <c r="D6" s="13">
        <v>2</v>
      </c>
      <c r="E6" s="13">
        <v>2</v>
      </c>
      <c r="F6" s="13">
        <v>1</v>
      </c>
      <c r="G6" s="13">
        <v>0</v>
      </c>
      <c r="H6" s="27">
        <f t="shared" si="0"/>
        <v>5</v>
      </c>
      <c r="I6" s="13"/>
    </row>
    <row r="7" spans="1:9" ht="19.5" customHeight="1">
      <c r="A7" s="12">
        <v>5</v>
      </c>
      <c r="B7" s="14" t="s">
        <v>236</v>
      </c>
      <c r="C7" s="14" t="s">
        <v>242</v>
      </c>
      <c r="D7" s="13">
        <v>3</v>
      </c>
      <c r="E7" s="13">
        <v>2</v>
      </c>
      <c r="F7" s="13">
        <v>1</v>
      </c>
      <c r="G7" s="13">
        <v>0</v>
      </c>
      <c r="H7" s="27">
        <f t="shared" si="0"/>
        <v>6</v>
      </c>
      <c r="I7" s="13"/>
    </row>
    <row r="8" spans="1:9" ht="39.75">
      <c r="A8" s="12">
        <v>6</v>
      </c>
      <c r="B8" s="14" t="s">
        <v>43</v>
      </c>
      <c r="C8" s="14" t="s">
        <v>386</v>
      </c>
      <c r="D8" s="13">
        <v>3</v>
      </c>
      <c r="E8" s="13">
        <v>2</v>
      </c>
      <c r="F8" s="13">
        <v>1</v>
      </c>
      <c r="G8" s="13">
        <v>0</v>
      </c>
      <c r="H8" s="27">
        <f t="shared" si="0"/>
        <v>6</v>
      </c>
      <c r="I8" s="13"/>
    </row>
    <row r="9" spans="1:9" ht="40.5" customHeight="1">
      <c r="A9" s="12">
        <v>7</v>
      </c>
      <c r="B9" s="14" t="s">
        <v>159</v>
      </c>
      <c r="C9" s="14" t="s">
        <v>160</v>
      </c>
      <c r="D9" s="13">
        <v>4</v>
      </c>
      <c r="E9" s="13">
        <v>2</v>
      </c>
      <c r="F9" s="13">
        <v>1</v>
      </c>
      <c r="G9" s="13">
        <v>0</v>
      </c>
      <c r="H9" s="27">
        <f t="shared" si="0"/>
        <v>7</v>
      </c>
      <c r="I9" s="13"/>
    </row>
    <row r="10" spans="1:9" ht="29.25" customHeight="1">
      <c r="A10" s="12">
        <v>8</v>
      </c>
      <c r="B10" s="14" t="s">
        <v>195</v>
      </c>
      <c r="C10" s="14" t="s">
        <v>196</v>
      </c>
      <c r="D10" s="13">
        <v>4</v>
      </c>
      <c r="E10" s="13">
        <v>2</v>
      </c>
      <c r="F10" s="13">
        <v>0</v>
      </c>
      <c r="G10" s="13">
        <v>1</v>
      </c>
      <c r="H10" s="27">
        <f t="shared" si="0"/>
        <v>5</v>
      </c>
      <c r="I10" s="14" t="s">
        <v>331</v>
      </c>
    </row>
    <row r="11" spans="1:9" ht="42" customHeight="1">
      <c r="A11" s="12">
        <v>9</v>
      </c>
      <c r="B11" s="14" t="s">
        <v>56</v>
      </c>
      <c r="C11" s="14" t="s">
        <v>57</v>
      </c>
      <c r="D11" s="13">
        <v>4</v>
      </c>
      <c r="E11" s="13">
        <v>2</v>
      </c>
      <c r="F11" s="13">
        <v>0</v>
      </c>
      <c r="G11" s="13">
        <v>1</v>
      </c>
      <c r="H11" s="27">
        <f t="shared" si="0"/>
        <v>5</v>
      </c>
      <c r="I11" s="14" t="s">
        <v>331</v>
      </c>
    </row>
    <row r="12" spans="1:9" ht="42" customHeight="1">
      <c r="A12" s="12">
        <v>10</v>
      </c>
      <c r="B12" s="14" t="s">
        <v>37</v>
      </c>
      <c r="C12" s="14" t="s">
        <v>78</v>
      </c>
      <c r="D12" s="13">
        <v>3</v>
      </c>
      <c r="E12" s="13">
        <v>2</v>
      </c>
      <c r="F12" s="13">
        <v>0</v>
      </c>
      <c r="G12" s="13">
        <v>1</v>
      </c>
      <c r="H12" s="27">
        <f t="shared" si="0"/>
        <v>4</v>
      </c>
      <c r="I12" s="14" t="s">
        <v>331</v>
      </c>
    </row>
    <row r="13" spans="1:9" ht="27">
      <c r="A13" s="37">
        <v>11</v>
      </c>
      <c r="B13" s="38" t="s">
        <v>180</v>
      </c>
      <c r="C13" s="38" t="s">
        <v>181</v>
      </c>
      <c r="D13" s="39"/>
      <c r="E13" s="39"/>
      <c r="F13" s="39"/>
      <c r="G13" s="39"/>
      <c r="H13" s="42">
        <f t="shared" si="0"/>
        <v>0</v>
      </c>
      <c r="I13" s="39"/>
    </row>
    <row r="14" spans="1:9" ht="20.25">
      <c r="A14" s="37">
        <v>12</v>
      </c>
      <c r="B14" s="38" t="s">
        <v>180</v>
      </c>
      <c r="C14" s="38" t="s">
        <v>271</v>
      </c>
      <c r="D14" s="39"/>
      <c r="E14" s="39"/>
      <c r="F14" s="39"/>
      <c r="G14" s="39"/>
      <c r="H14" s="42">
        <f t="shared" si="0"/>
        <v>0</v>
      </c>
      <c r="I14" s="39"/>
    </row>
    <row r="15" spans="1:9" ht="30" customHeight="1">
      <c r="A15" s="37">
        <v>13</v>
      </c>
      <c r="B15" s="38" t="s">
        <v>141</v>
      </c>
      <c r="C15" s="38" t="s">
        <v>142</v>
      </c>
      <c r="D15" s="39"/>
      <c r="E15" s="39"/>
      <c r="F15" s="39"/>
      <c r="G15" s="39"/>
      <c r="H15" s="42">
        <v>0</v>
      </c>
      <c r="I15" s="38"/>
    </row>
    <row r="16" spans="1:9" ht="40.5" customHeight="1">
      <c r="A16" s="12">
        <v>14</v>
      </c>
      <c r="B16" s="14" t="s">
        <v>139</v>
      </c>
      <c r="C16" s="14" t="s">
        <v>138</v>
      </c>
      <c r="D16" s="13">
        <v>3</v>
      </c>
      <c r="E16" s="13">
        <v>2</v>
      </c>
      <c r="F16" s="13">
        <v>0</v>
      </c>
      <c r="G16" s="13">
        <v>1</v>
      </c>
      <c r="H16" s="27">
        <f t="shared" si="0"/>
        <v>4</v>
      </c>
      <c r="I16" s="14" t="s">
        <v>331</v>
      </c>
    </row>
    <row r="17" spans="1:9" ht="67.5" customHeight="1">
      <c r="A17" s="12">
        <v>15</v>
      </c>
      <c r="B17" s="14" t="s">
        <v>49</v>
      </c>
      <c r="C17" s="14" t="s">
        <v>50</v>
      </c>
      <c r="D17" s="13">
        <v>3</v>
      </c>
      <c r="E17" s="13">
        <v>2</v>
      </c>
      <c r="F17" s="13">
        <v>1</v>
      </c>
      <c r="G17" s="13">
        <v>0</v>
      </c>
      <c r="H17" s="27">
        <f t="shared" si="0"/>
        <v>6</v>
      </c>
      <c r="I17" s="13"/>
    </row>
    <row r="18" spans="1:9" ht="44.25" customHeight="1">
      <c r="A18" s="12">
        <v>16</v>
      </c>
      <c r="B18" s="14" t="s">
        <v>19</v>
      </c>
      <c r="C18" s="14" t="s">
        <v>20</v>
      </c>
      <c r="D18" s="13">
        <v>2</v>
      </c>
      <c r="E18" s="13">
        <v>2</v>
      </c>
      <c r="F18" s="13">
        <v>0</v>
      </c>
      <c r="G18" s="13">
        <v>1</v>
      </c>
      <c r="H18" s="27">
        <f t="shared" si="0"/>
        <v>3</v>
      </c>
      <c r="I18" s="14" t="s">
        <v>331</v>
      </c>
    </row>
    <row r="19" spans="1:9" ht="41.25" customHeight="1">
      <c r="A19" s="12">
        <v>17</v>
      </c>
      <c r="B19" s="14" t="s">
        <v>263</v>
      </c>
      <c r="C19" s="14" t="s">
        <v>264</v>
      </c>
      <c r="D19" s="13">
        <v>3</v>
      </c>
      <c r="E19" s="13">
        <v>2</v>
      </c>
      <c r="F19" s="13">
        <v>1</v>
      </c>
      <c r="G19" s="13">
        <v>0</v>
      </c>
      <c r="H19" s="27">
        <f t="shared" si="0"/>
        <v>6</v>
      </c>
      <c r="I19" s="13"/>
    </row>
    <row r="20" spans="1:9" ht="77.25" customHeight="1">
      <c r="A20" s="12">
        <v>18</v>
      </c>
      <c r="B20" s="14" t="s">
        <v>274</v>
      </c>
      <c r="C20" s="14" t="s">
        <v>273</v>
      </c>
      <c r="D20" s="13">
        <v>4</v>
      </c>
      <c r="E20" s="13">
        <v>2</v>
      </c>
      <c r="F20" s="13">
        <v>1</v>
      </c>
      <c r="G20" s="13">
        <v>0</v>
      </c>
      <c r="H20" s="27">
        <f t="shared" si="0"/>
        <v>7</v>
      </c>
      <c r="I20" s="13"/>
    </row>
    <row r="21" spans="1:9" ht="23.25" customHeight="1">
      <c r="A21" s="12">
        <v>19</v>
      </c>
      <c r="B21" s="14" t="s">
        <v>67</v>
      </c>
      <c r="C21" s="14" t="s">
        <v>68</v>
      </c>
      <c r="D21" s="13">
        <v>4</v>
      </c>
      <c r="E21" s="13">
        <v>2</v>
      </c>
      <c r="F21" s="13">
        <v>0</v>
      </c>
      <c r="G21" s="13">
        <v>1</v>
      </c>
      <c r="H21" s="27">
        <f t="shared" si="0"/>
        <v>5</v>
      </c>
      <c r="I21" s="14" t="s">
        <v>331</v>
      </c>
    </row>
    <row r="22" spans="1:9" ht="27" customHeight="1">
      <c r="A22" s="12">
        <v>20</v>
      </c>
      <c r="B22" s="14" t="s">
        <v>67</v>
      </c>
      <c r="C22" s="14" t="s">
        <v>377</v>
      </c>
      <c r="D22" s="13">
        <v>4</v>
      </c>
      <c r="E22" s="13">
        <v>2</v>
      </c>
      <c r="F22" s="13">
        <v>1</v>
      </c>
      <c r="G22" s="13">
        <v>0</v>
      </c>
      <c r="H22" s="27">
        <f t="shared" si="0"/>
        <v>7</v>
      </c>
      <c r="I22" s="13"/>
    </row>
    <row r="23" spans="1:9" ht="38.25" customHeight="1">
      <c r="A23" s="12">
        <v>21</v>
      </c>
      <c r="B23" s="14" t="s">
        <v>67</v>
      </c>
      <c r="C23" s="14" t="s">
        <v>75</v>
      </c>
      <c r="D23" s="13">
        <v>4</v>
      </c>
      <c r="E23" s="13">
        <v>2</v>
      </c>
      <c r="F23" s="13">
        <v>0</v>
      </c>
      <c r="G23" s="13">
        <v>1</v>
      </c>
      <c r="H23" s="27">
        <f t="shared" si="0"/>
        <v>5</v>
      </c>
      <c r="I23" s="14" t="s">
        <v>332</v>
      </c>
    </row>
    <row r="24" spans="1:9" ht="26.25" customHeight="1">
      <c r="A24" s="12">
        <v>22</v>
      </c>
      <c r="B24" s="14" t="s">
        <v>67</v>
      </c>
      <c r="C24" s="14" t="s">
        <v>125</v>
      </c>
      <c r="D24" s="13">
        <v>1</v>
      </c>
      <c r="E24" s="13">
        <v>2</v>
      </c>
      <c r="F24" s="13">
        <v>0</v>
      </c>
      <c r="G24" s="13">
        <v>1</v>
      </c>
      <c r="H24" s="27">
        <f t="shared" si="0"/>
        <v>2</v>
      </c>
      <c r="I24" s="14" t="s">
        <v>340</v>
      </c>
    </row>
    <row r="25" spans="1:9" ht="18" customHeight="1">
      <c r="A25" s="12">
        <v>23</v>
      </c>
      <c r="B25" s="14" t="s">
        <v>213</v>
      </c>
      <c r="C25" s="14" t="s">
        <v>214</v>
      </c>
      <c r="D25" s="13">
        <v>1</v>
      </c>
      <c r="E25" s="13">
        <v>2</v>
      </c>
      <c r="F25" s="13">
        <v>1</v>
      </c>
      <c r="G25" s="13">
        <v>0</v>
      </c>
      <c r="H25" s="27">
        <f t="shared" si="0"/>
        <v>4</v>
      </c>
      <c r="I25" s="13"/>
    </row>
    <row r="26" spans="1:9" ht="66" customHeight="1">
      <c r="A26" s="12">
        <v>24</v>
      </c>
      <c r="B26" s="14" t="s">
        <v>213</v>
      </c>
      <c r="C26" s="14" t="s">
        <v>308</v>
      </c>
      <c r="D26" s="13">
        <v>4</v>
      </c>
      <c r="E26" s="13">
        <v>2</v>
      </c>
      <c r="F26" s="13">
        <v>0</v>
      </c>
      <c r="G26" s="13"/>
      <c r="H26" s="27">
        <f t="shared" si="0"/>
        <v>6</v>
      </c>
      <c r="I26" s="14" t="s">
        <v>341</v>
      </c>
    </row>
    <row r="27" spans="1:9" ht="15.75" customHeight="1">
      <c r="A27" s="12">
        <v>25</v>
      </c>
      <c r="B27" s="14" t="s">
        <v>324</v>
      </c>
      <c r="C27" s="14" t="s">
        <v>128</v>
      </c>
      <c r="D27" s="13">
        <v>4</v>
      </c>
      <c r="E27" s="13">
        <v>2</v>
      </c>
      <c r="F27" s="13">
        <v>1</v>
      </c>
      <c r="G27" s="13">
        <v>0</v>
      </c>
      <c r="H27" s="27">
        <f t="shared" si="0"/>
        <v>7</v>
      </c>
      <c r="I27" s="13"/>
    </row>
    <row r="28" spans="1:9" ht="27.75" customHeight="1">
      <c r="A28" s="12">
        <v>26</v>
      </c>
      <c r="B28" s="14" t="s">
        <v>251</v>
      </c>
      <c r="C28" s="14" t="s">
        <v>255</v>
      </c>
      <c r="D28" s="13">
        <v>2</v>
      </c>
      <c r="E28" s="13">
        <v>2</v>
      </c>
      <c r="F28" s="13">
        <v>0</v>
      </c>
      <c r="G28" s="13">
        <v>1</v>
      </c>
      <c r="H28" s="27">
        <f t="shared" si="0"/>
        <v>3</v>
      </c>
      <c r="I28" s="14" t="s">
        <v>340</v>
      </c>
    </row>
    <row r="29" spans="1:9" ht="21" customHeight="1">
      <c r="A29" s="12">
        <v>27</v>
      </c>
      <c r="B29" s="14" t="s">
        <v>356</v>
      </c>
      <c r="C29" s="14" t="s">
        <v>202</v>
      </c>
      <c r="D29" s="13">
        <v>2</v>
      </c>
      <c r="E29" s="13">
        <v>1</v>
      </c>
      <c r="F29" s="13">
        <v>1</v>
      </c>
      <c r="G29" s="13">
        <v>0</v>
      </c>
      <c r="H29" s="27">
        <f t="shared" si="0"/>
        <v>4</v>
      </c>
      <c r="I29" s="13"/>
    </row>
    <row r="30" spans="1:9" ht="27" customHeight="1">
      <c r="A30" s="12">
        <v>28</v>
      </c>
      <c r="B30" s="14" t="s">
        <v>223</v>
      </c>
      <c r="C30" s="14" t="s">
        <v>224</v>
      </c>
      <c r="D30" s="13">
        <v>3</v>
      </c>
      <c r="E30" s="13">
        <v>2</v>
      </c>
      <c r="F30" s="13">
        <v>1</v>
      </c>
      <c r="G30" s="13">
        <v>0</v>
      </c>
      <c r="H30" s="27">
        <f t="shared" si="0"/>
        <v>6</v>
      </c>
      <c r="I30" s="14"/>
    </row>
    <row r="31" spans="1:9" ht="90" customHeight="1">
      <c r="A31" s="37">
        <v>29</v>
      </c>
      <c r="B31" s="38" t="s">
        <v>396</v>
      </c>
      <c r="C31" s="38" t="s">
        <v>64</v>
      </c>
      <c r="D31" s="39"/>
      <c r="E31" s="39"/>
      <c r="F31" s="39"/>
      <c r="G31" s="39"/>
      <c r="H31" s="42">
        <f t="shared" si="0"/>
        <v>0</v>
      </c>
      <c r="I31" s="39"/>
    </row>
    <row r="32" spans="1:9" ht="21" customHeight="1">
      <c r="A32" s="37">
        <v>30</v>
      </c>
      <c r="B32" s="38" t="s">
        <v>325</v>
      </c>
      <c r="C32" s="38" t="s">
        <v>154</v>
      </c>
      <c r="D32" s="39"/>
      <c r="E32" s="39"/>
      <c r="F32" s="39"/>
      <c r="G32" s="39"/>
      <c r="H32" s="42">
        <f t="shared" si="0"/>
        <v>0</v>
      </c>
      <c r="I32" s="39"/>
    </row>
    <row r="33" spans="1:9" ht="56.25" customHeight="1">
      <c r="A33" s="12">
        <v>31</v>
      </c>
      <c r="B33" s="14" t="s">
        <v>167</v>
      </c>
      <c r="C33" s="14" t="s">
        <v>168</v>
      </c>
      <c r="D33" s="13">
        <v>3</v>
      </c>
      <c r="E33" s="13">
        <v>2</v>
      </c>
      <c r="F33" s="13">
        <v>1</v>
      </c>
      <c r="G33" s="13">
        <v>0</v>
      </c>
      <c r="H33" s="27">
        <f t="shared" si="0"/>
        <v>6</v>
      </c>
      <c r="I33" s="13"/>
    </row>
    <row r="34" spans="1:9" ht="43.5" customHeight="1">
      <c r="A34" s="12">
        <v>32</v>
      </c>
      <c r="B34" s="14" t="s">
        <v>173</v>
      </c>
      <c r="C34" s="14" t="s">
        <v>174</v>
      </c>
      <c r="D34" s="13">
        <v>3</v>
      </c>
      <c r="E34" s="13">
        <v>2</v>
      </c>
      <c r="F34" s="13">
        <v>1</v>
      </c>
      <c r="G34" s="13">
        <v>0</v>
      </c>
      <c r="H34" s="27">
        <f>D34+E34+F34-G34</f>
        <v>6</v>
      </c>
      <c r="I34" s="13"/>
    </row>
    <row r="35" spans="1:9" ht="35.25" customHeight="1">
      <c r="A35" s="12">
        <v>33</v>
      </c>
      <c r="B35" s="14" t="s">
        <v>303</v>
      </c>
      <c r="C35" s="14" t="s">
        <v>304</v>
      </c>
      <c r="D35" s="13">
        <v>4</v>
      </c>
      <c r="E35" s="13">
        <v>2</v>
      </c>
      <c r="F35" s="13">
        <v>0</v>
      </c>
      <c r="G35" s="13">
        <v>1</v>
      </c>
      <c r="H35" s="27">
        <f t="shared" si="0"/>
        <v>5</v>
      </c>
      <c r="I35" s="14" t="s">
        <v>331</v>
      </c>
    </row>
    <row r="36" spans="1:9" ht="45" customHeight="1">
      <c r="A36" s="12">
        <v>34</v>
      </c>
      <c r="B36" s="14" t="s">
        <v>111</v>
      </c>
      <c r="C36" s="14" t="s">
        <v>112</v>
      </c>
      <c r="D36" s="13">
        <v>3</v>
      </c>
      <c r="E36" s="13">
        <v>2</v>
      </c>
      <c r="F36" s="13">
        <v>1</v>
      </c>
      <c r="G36" s="13">
        <v>0</v>
      </c>
      <c r="H36" s="27">
        <f t="shared" si="0"/>
        <v>6</v>
      </c>
      <c r="I36" s="13"/>
    </row>
    <row r="37" spans="1:9" ht="45" customHeight="1">
      <c r="A37" s="12">
        <v>35</v>
      </c>
      <c r="B37" s="14" t="s">
        <v>111</v>
      </c>
      <c r="C37" s="14" t="s">
        <v>117</v>
      </c>
      <c r="D37" s="13">
        <v>3</v>
      </c>
      <c r="E37" s="13">
        <v>2</v>
      </c>
      <c r="F37" s="13">
        <v>1</v>
      </c>
      <c r="G37" s="13">
        <v>0</v>
      </c>
      <c r="H37" s="27">
        <f t="shared" si="0"/>
        <v>6</v>
      </c>
      <c r="I37" s="13"/>
    </row>
    <row r="38" spans="1:9" ht="71.25" customHeight="1">
      <c r="A38" s="12">
        <v>36</v>
      </c>
      <c r="B38" s="14" t="s">
        <v>208</v>
      </c>
      <c r="C38" s="14" t="s">
        <v>209</v>
      </c>
      <c r="D38" s="13">
        <v>1</v>
      </c>
      <c r="E38" s="13">
        <v>1</v>
      </c>
      <c r="F38" s="13">
        <v>1</v>
      </c>
      <c r="G38" s="13">
        <v>0</v>
      </c>
      <c r="H38" s="27">
        <f t="shared" si="0"/>
        <v>3</v>
      </c>
      <c r="I38" s="13"/>
    </row>
    <row r="39" spans="1:9" ht="40.5" customHeight="1">
      <c r="A39" s="12">
        <v>37</v>
      </c>
      <c r="B39" s="14" t="s">
        <v>31</v>
      </c>
      <c r="C39" s="14" t="s">
        <v>32</v>
      </c>
      <c r="D39" s="13">
        <v>3</v>
      </c>
      <c r="E39" s="13">
        <v>2</v>
      </c>
      <c r="F39" s="13">
        <v>1</v>
      </c>
      <c r="G39" s="13">
        <v>0</v>
      </c>
      <c r="H39" s="27">
        <f t="shared" si="0"/>
        <v>6</v>
      </c>
      <c r="I39" s="13"/>
    </row>
    <row r="40" spans="1:9" ht="38.25" customHeight="1">
      <c r="A40" s="12">
        <v>38</v>
      </c>
      <c r="B40" s="14" t="s">
        <v>105</v>
      </c>
      <c r="C40" s="14" t="s">
        <v>110</v>
      </c>
      <c r="D40" s="13">
        <v>4</v>
      </c>
      <c r="E40" s="13">
        <v>1</v>
      </c>
      <c r="F40" s="13">
        <v>0</v>
      </c>
      <c r="G40" s="13">
        <v>1</v>
      </c>
      <c r="H40" s="27">
        <f t="shared" si="0"/>
        <v>4</v>
      </c>
      <c r="I40" s="14" t="s">
        <v>332</v>
      </c>
    </row>
    <row r="41" spans="1:9" ht="33" customHeight="1">
      <c r="A41" s="12">
        <v>39</v>
      </c>
      <c r="B41" s="14" t="s">
        <v>97</v>
      </c>
      <c r="C41" s="14" t="s">
        <v>98</v>
      </c>
      <c r="D41" s="13">
        <v>1</v>
      </c>
      <c r="E41" s="13">
        <v>1</v>
      </c>
      <c r="F41" s="13">
        <v>1</v>
      </c>
      <c r="G41" s="13">
        <v>0</v>
      </c>
      <c r="H41" s="27">
        <f t="shared" si="0"/>
        <v>3</v>
      </c>
      <c r="I41" s="13"/>
    </row>
    <row r="42" spans="1:9" ht="20.25">
      <c r="A42" s="12">
        <v>40</v>
      </c>
      <c r="B42" s="14" t="s">
        <v>229</v>
      </c>
      <c r="C42" s="14" t="s">
        <v>230</v>
      </c>
      <c r="D42" s="13">
        <v>3</v>
      </c>
      <c r="E42" s="13">
        <v>2</v>
      </c>
      <c r="F42" s="13">
        <v>1</v>
      </c>
      <c r="G42" s="13">
        <v>0</v>
      </c>
      <c r="H42" s="27">
        <f t="shared" si="0"/>
        <v>6</v>
      </c>
      <c r="I42" s="13"/>
    </row>
    <row r="43" spans="1:9" ht="20.25">
      <c r="A43" s="12">
        <v>41</v>
      </c>
      <c r="B43" s="14" t="s">
        <v>229</v>
      </c>
      <c r="C43" s="14" t="s">
        <v>245</v>
      </c>
      <c r="D43" s="13">
        <v>4</v>
      </c>
      <c r="E43" s="13">
        <v>1</v>
      </c>
      <c r="F43" s="13">
        <v>1</v>
      </c>
      <c r="G43" s="13">
        <v>0</v>
      </c>
      <c r="H43" s="27">
        <f t="shared" si="0"/>
        <v>6</v>
      </c>
      <c r="I43" s="13"/>
    </row>
    <row r="44" spans="1:9" ht="20.25">
      <c r="A44" s="12">
        <v>42</v>
      </c>
      <c r="B44" s="14" t="s">
        <v>147</v>
      </c>
      <c r="C44" s="14" t="s">
        <v>148</v>
      </c>
      <c r="D44" s="13">
        <v>2</v>
      </c>
      <c r="E44" s="13">
        <v>1</v>
      </c>
      <c r="F44" s="13">
        <v>1</v>
      </c>
      <c r="G44" s="13">
        <v>0</v>
      </c>
      <c r="H44" s="27">
        <f t="shared" si="0"/>
        <v>4</v>
      </c>
      <c r="I44" s="13"/>
    </row>
    <row r="45" spans="1:9" ht="66.75" customHeight="1">
      <c r="A45" s="12">
        <v>43</v>
      </c>
      <c r="B45" s="14" t="s">
        <v>24</v>
      </c>
      <c r="C45" s="14" t="s">
        <v>25</v>
      </c>
      <c r="D45" s="13">
        <v>2</v>
      </c>
      <c r="E45" s="13">
        <v>2</v>
      </c>
      <c r="F45" s="13">
        <v>0</v>
      </c>
      <c r="G45" s="13">
        <v>1</v>
      </c>
      <c r="H45" s="27">
        <f t="shared" si="0"/>
        <v>3</v>
      </c>
      <c r="I45" s="14" t="s">
        <v>332</v>
      </c>
    </row>
    <row r="46" spans="1:9" ht="67.5" customHeight="1">
      <c r="A46" s="12">
        <v>44</v>
      </c>
      <c r="B46" s="14" t="s">
        <v>24</v>
      </c>
      <c r="C46" s="14" t="s">
        <v>247</v>
      </c>
      <c r="D46" s="13">
        <v>1</v>
      </c>
      <c r="E46" s="13">
        <v>0</v>
      </c>
      <c r="F46" s="13">
        <v>1</v>
      </c>
      <c r="G46" s="13">
        <v>0</v>
      </c>
      <c r="H46" s="27">
        <f t="shared" si="0"/>
        <v>2</v>
      </c>
      <c r="I46" s="13"/>
    </row>
    <row r="47" spans="1:9" ht="36.75" customHeight="1">
      <c r="A47" s="12">
        <v>45</v>
      </c>
      <c r="B47" s="14" t="s">
        <v>118</v>
      </c>
      <c r="C47" s="14" t="s">
        <v>119</v>
      </c>
      <c r="D47" s="13">
        <v>3</v>
      </c>
      <c r="E47" s="13">
        <v>2</v>
      </c>
      <c r="F47" s="13">
        <v>1</v>
      </c>
      <c r="G47" s="13">
        <v>0</v>
      </c>
      <c r="H47" s="27">
        <f t="shared" si="0"/>
        <v>6</v>
      </c>
      <c r="I47" s="13"/>
    </row>
    <row r="48" spans="1:9" ht="67.5" customHeight="1">
      <c r="A48" s="12">
        <v>46</v>
      </c>
      <c r="B48" s="14" t="s">
        <v>282</v>
      </c>
      <c r="C48" s="14" t="s">
        <v>280</v>
      </c>
      <c r="D48" s="13">
        <v>3</v>
      </c>
      <c r="E48" s="13">
        <v>2</v>
      </c>
      <c r="F48" s="13">
        <v>0</v>
      </c>
      <c r="G48" s="13">
        <v>1</v>
      </c>
      <c r="H48" s="27">
        <f t="shared" si="0"/>
        <v>4</v>
      </c>
      <c r="I48" s="14" t="s">
        <v>331</v>
      </c>
    </row>
    <row r="49" spans="1:9" ht="44.25" customHeight="1">
      <c r="A49" s="12">
        <v>47</v>
      </c>
      <c r="B49" s="14" t="s">
        <v>87</v>
      </c>
      <c r="C49" s="14" t="s">
        <v>312</v>
      </c>
      <c r="D49" s="13">
        <v>3</v>
      </c>
      <c r="E49" s="13">
        <v>2</v>
      </c>
      <c r="F49" s="13">
        <v>0</v>
      </c>
      <c r="G49" s="13">
        <v>1</v>
      </c>
      <c r="H49" s="27">
        <f t="shared" si="0"/>
        <v>4</v>
      </c>
      <c r="I49" s="14" t="s">
        <v>332</v>
      </c>
    </row>
    <row r="50" spans="1:9" ht="23.25" customHeight="1">
      <c r="A50" s="12">
        <v>48</v>
      </c>
      <c r="B50" s="14" t="s">
        <v>87</v>
      </c>
      <c r="C50" s="14" t="s">
        <v>404</v>
      </c>
      <c r="D50" s="13">
        <v>2</v>
      </c>
      <c r="E50" s="13">
        <v>2</v>
      </c>
      <c r="F50" s="13">
        <v>1</v>
      </c>
      <c r="G50" s="13">
        <v>0</v>
      </c>
      <c r="H50" s="27">
        <f t="shared" si="0"/>
        <v>5</v>
      </c>
      <c r="I50" s="13"/>
    </row>
    <row r="51" spans="1:9" ht="40.5" customHeight="1">
      <c r="A51" s="12">
        <v>49</v>
      </c>
      <c r="B51" s="14" t="s">
        <v>87</v>
      </c>
      <c r="C51" s="14" t="s">
        <v>96</v>
      </c>
      <c r="D51" s="13">
        <v>3</v>
      </c>
      <c r="E51" s="13">
        <v>2</v>
      </c>
      <c r="F51" s="13">
        <v>0</v>
      </c>
      <c r="G51" s="13">
        <v>1</v>
      </c>
      <c r="H51" s="27">
        <f t="shared" si="0"/>
        <v>4</v>
      </c>
      <c r="I51" s="14" t="s">
        <v>332</v>
      </c>
    </row>
    <row r="52" spans="1:9" ht="27.75" customHeight="1">
      <c r="A52" s="12">
        <v>50</v>
      </c>
      <c r="B52" s="14" t="s">
        <v>87</v>
      </c>
      <c r="C52" s="14" t="s">
        <v>220</v>
      </c>
      <c r="D52" s="13">
        <v>3</v>
      </c>
      <c r="E52" s="13">
        <v>2</v>
      </c>
      <c r="F52" s="13">
        <v>1</v>
      </c>
      <c r="G52" s="13">
        <v>0</v>
      </c>
      <c r="H52" s="27">
        <f t="shared" si="0"/>
        <v>6</v>
      </c>
      <c r="I52" s="13"/>
    </row>
    <row r="53" spans="1:9" ht="39" customHeight="1">
      <c r="A53" s="12">
        <v>51</v>
      </c>
      <c r="B53" s="14" t="s">
        <v>79</v>
      </c>
      <c r="C53" s="14" t="s">
        <v>81</v>
      </c>
      <c r="D53" s="13">
        <v>4</v>
      </c>
      <c r="E53" s="13">
        <v>2</v>
      </c>
      <c r="F53" s="13">
        <v>0</v>
      </c>
      <c r="G53" s="13">
        <v>1</v>
      </c>
      <c r="H53" s="27">
        <f t="shared" si="0"/>
        <v>5</v>
      </c>
      <c r="I53" s="14" t="s">
        <v>332</v>
      </c>
    </row>
    <row r="54" spans="1:9" ht="42" customHeight="1">
      <c r="A54" s="12">
        <v>52</v>
      </c>
      <c r="B54" s="14" t="s">
        <v>188</v>
      </c>
      <c r="C54" s="14" t="s">
        <v>189</v>
      </c>
      <c r="D54" s="13">
        <v>3</v>
      </c>
      <c r="E54" s="13">
        <v>2</v>
      </c>
      <c r="F54" s="13">
        <v>0</v>
      </c>
      <c r="G54" s="13">
        <v>1</v>
      </c>
      <c r="H54" s="27">
        <f t="shared" si="0"/>
        <v>4</v>
      </c>
      <c r="I54" s="14" t="s">
        <v>332</v>
      </c>
    </row>
    <row r="55" spans="1:9" ht="26.25" customHeight="1">
      <c r="A55" s="37">
        <v>53</v>
      </c>
      <c r="B55" s="38" t="s">
        <v>317</v>
      </c>
      <c r="C55" s="38"/>
      <c r="D55" s="39"/>
      <c r="E55" s="39"/>
      <c r="F55" s="39"/>
      <c r="G55" s="39"/>
      <c r="H55" s="42">
        <f t="shared" si="0"/>
        <v>0</v>
      </c>
      <c r="I55" s="39"/>
    </row>
    <row r="56" spans="1:9" ht="33" customHeight="1">
      <c r="A56" s="23">
        <v>54</v>
      </c>
      <c r="B56" s="24" t="s">
        <v>87</v>
      </c>
      <c r="C56" s="24" t="s">
        <v>322</v>
      </c>
      <c r="D56" s="43">
        <v>4</v>
      </c>
      <c r="E56" s="43">
        <v>2</v>
      </c>
      <c r="F56" s="43">
        <v>0</v>
      </c>
      <c r="G56" s="43">
        <v>1</v>
      </c>
      <c r="H56" s="44">
        <f t="shared" si="0"/>
        <v>5</v>
      </c>
      <c r="I56" s="14" t="s">
        <v>385</v>
      </c>
    </row>
    <row r="57" spans="1:9" ht="52.5">
      <c r="A57" s="12">
        <v>55</v>
      </c>
      <c r="B57" s="14" t="s">
        <v>334</v>
      </c>
      <c r="C57" s="14" t="s">
        <v>333</v>
      </c>
      <c r="D57" s="13">
        <v>2</v>
      </c>
      <c r="E57" s="13">
        <v>2</v>
      </c>
      <c r="F57" s="13">
        <v>1</v>
      </c>
      <c r="G57" s="13">
        <v>0</v>
      </c>
      <c r="H57" s="27">
        <f t="shared" si="0"/>
        <v>5</v>
      </c>
      <c r="I57" s="13"/>
    </row>
    <row r="58" spans="1:9" ht="39.75">
      <c r="A58" s="12">
        <v>56</v>
      </c>
      <c r="B58" s="14" t="s">
        <v>343</v>
      </c>
      <c r="C58" s="14" t="s">
        <v>342</v>
      </c>
      <c r="D58" s="13">
        <v>3</v>
      </c>
      <c r="E58" s="13">
        <v>2</v>
      </c>
      <c r="F58" s="13">
        <v>0</v>
      </c>
      <c r="G58" s="13">
        <v>2</v>
      </c>
      <c r="H58" s="27">
        <f t="shared" si="0"/>
        <v>3</v>
      </c>
      <c r="I58" s="14" t="s">
        <v>348</v>
      </c>
    </row>
    <row r="59" spans="1:9" ht="20.25">
      <c r="A59" s="12">
        <v>57</v>
      </c>
      <c r="B59" s="14" t="s">
        <v>349</v>
      </c>
      <c r="C59" s="14" t="s">
        <v>351</v>
      </c>
      <c r="D59" s="13">
        <v>2</v>
      </c>
      <c r="E59" s="13">
        <v>2</v>
      </c>
      <c r="F59" s="13">
        <v>1</v>
      </c>
      <c r="G59" s="13">
        <v>0</v>
      </c>
      <c r="H59" s="27">
        <f t="shared" si="0"/>
        <v>5</v>
      </c>
      <c r="I59" s="13"/>
    </row>
    <row r="60" spans="1:9" ht="52.5">
      <c r="A60" s="12">
        <v>58</v>
      </c>
      <c r="B60" s="14" t="s">
        <v>380</v>
      </c>
      <c r="C60" s="14" t="s">
        <v>378</v>
      </c>
      <c r="D60" s="13">
        <v>3</v>
      </c>
      <c r="E60" s="13">
        <v>2</v>
      </c>
      <c r="F60" s="13">
        <v>0</v>
      </c>
      <c r="G60" s="13">
        <v>1</v>
      </c>
      <c r="H60" s="27">
        <f t="shared" si="0"/>
        <v>4</v>
      </c>
      <c r="I60" s="14" t="s">
        <v>385</v>
      </c>
    </row>
    <row r="61" spans="1:11" ht="90.75">
      <c r="A61" s="23">
        <v>59</v>
      </c>
      <c r="B61" s="26" t="s">
        <v>394</v>
      </c>
      <c r="C61" s="26" t="s">
        <v>390</v>
      </c>
      <c r="D61" s="26">
        <v>2</v>
      </c>
      <c r="E61" s="26">
        <v>2</v>
      </c>
      <c r="F61" s="26">
        <v>0</v>
      </c>
      <c r="G61" s="26">
        <v>1</v>
      </c>
      <c r="H61" s="45">
        <v>3</v>
      </c>
      <c r="I61" s="26"/>
      <c r="J61" s="25"/>
      <c r="K61" s="25"/>
    </row>
    <row r="62" spans="1:9" ht="32.25">
      <c r="A62" s="23">
        <v>60</v>
      </c>
      <c r="B62" s="34" t="s">
        <v>398</v>
      </c>
      <c r="C62" s="34" t="s">
        <v>399</v>
      </c>
      <c r="D62" s="13">
        <v>2</v>
      </c>
      <c r="E62" s="13">
        <v>2</v>
      </c>
      <c r="F62" s="13">
        <v>1</v>
      </c>
      <c r="G62" s="13">
        <v>0</v>
      </c>
      <c r="H62" s="28">
        <f>SUM(D62:G62)</f>
        <v>5</v>
      </c>
      <c r="I62" s="13"/>
    </row>
    <row r="63" spans="1:9" ht="52.5">
      <c r="A63" s="12">
        <v>61</v>
      </c>
      <c r="B63" s="26" t="s">
        <v>408</v>
      </c>
      <c r="C63" s="26" t="s">
        <v>409</v>
      </c>
      <c r="D63" s="13">
        <v>4</v>
      </c>
      <c r="E63" s="13">
        <v>2</v>
      </c>
      <c r="F63" s="13">
        <v>1</v>
      </c>
      <c r="G63" s="13">
        <v>0</v>
      </c>
      <c r="H63" s="28">
        <f>SUM(D63:G63)</f>
        <v>7</v>
      </c>
      <c r="I63" s="13"/>
    </row>
    <row r="64" spans="1:9" ht="78">
      <c r="A64" s="12">
        <v>62</v>
      </c>
      <c r="B64" s="26" t="s">
        <v>418</v>
      </c>
      <c r="C64" s="26" t="s">
        <v>421</v>
      </c>
      <c r="D64" s="13">
        <v>2</v>
      </c>
      <c r="E64" s="13">
        <v>1</v>
      </c>
      <c r="F64" s="13">
        <v>0</v>
      </c>
      <c r="G64" s="13">
        <v>1</v>
      </c>
      <c r="H64" s="28">
        <v>2</v>
      </c>
      <c r="I64" s="14" t="s">
        <v>385</v>
      </c>
    </row>
    <row r="65" spans="1:9" ht="27">
      <c r="A65" s="23">
        <v>63</v>
      </c>
      <c r="B65" s="14" t="s">
        <v>417</v>
      </c>
      <c r="C65" s="24" t="s">
        <v>416</v>
      </c>
      <c r="D65" s="13">
        <v>4</v>
      </c>
      <c r="E65" s="13">
        <v>2</v>
      </c>
      <c r="F65" s="13">
        <v>1</v>
      </c>
      <c r="G65" s="13">
        <v>0</v>
      </c>
      <c r="H65" s="28">
        <f>SUM(D65:G65)</f>
        <v>7</v>
      </c>
      <c r="I65" s="13"/>
    </row>
    <row r="66" spans="1:9" ht="27">
      <c r="A66" s="48">
        <v>64</v>
      </c>
      <c r="B66" s="24" t="s">
        <v>430</v>
      </c>
      <c r="C66" s="24" t="s">
        <v>429</v>
      </c>
      <c r="D66" s="13">
        <v>3</v>
      </c>
      <c r="E66" s="13">
        <v>2</v>
      </c>
      <c r="F66" s="13">
        <v>0</v>
      </c>
      <c r="G66" s="13">
        <v>1</v>
      </c>
      <c r="H66" s="28">
        <f>SUM(D66:G66)</f>
        <v>6</v>
      </c>
      <c r="I66" s="14" t="s">
        <v>385</v>
      </c>
    </row>
  </sheetData>
  <sheetProtection password="E9C4" sheet="1" objects="1" scenarios="1" selectLockedCells="1" autoFilter="0" selectUnlockedCells="1"/>
  <autoFilter ref="A2:I65"/>
  <mergeCells count="1">
    <mergeCell ref="A1:G1"/>
  </mergeCells>
  <printOptions/>
  <pageMargins left="0.43" right="0.75" top="0.45" bottom="0.37" header="0.5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T58" sqref="T58"/>
    </sheetView>
  </sheetViews>
  <sheetFormatPr defaultColWidth="9.00390625" defaultRowHeight="12.75"/>
  <cols>
    <col min="1" max="1" width="5.00390625" style="0" customWidth="1"/>
    <col min="2" max="2" width="20.375" style="0" customWidth="1"/>
    <col min="3" max="3" width="12.875" style="0" customWidth="1"/>
    <col min="4" max="17" width="5.75390625" style="0" customWidth="1"/>
    <col min="18" max="18" width="6.75390625" style="0" customWidth="1"/>
    <col min="19" max="19" width="7.625" style="0" customWidth="1"/>
    <col min="20" max="20" width="11.875" style="0" customWidth="1"/>
  </cols>
  <sheetData>
    <row r="1" spans="1:22" ht="2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</row>
    <row r="2" spans="1:95" ht="102" customHeight="1">
      <c r="A2" s="61" t="s">
        <v>0</v>
      </c>
      <c r="B2" s="63" t="s">
        <v>3</v>
      </c>
      <c r="C2" s="63" t="s">
        <v>6</v>
      </c>
      <c r="D2" s="65" t="s">
        <v>357</v>
      </c>
      <c r="E2" s="66"/>
      <c r="F2" s="66"/>
      <c r="G2" s="66"/>
      <c r="H2" s="66"/>
      <c r="I2" s="66"/>
      <c r="J2" s="66"/>
      <c r="K2" s="65" t="s">
        <v>358</v>
      </c>
      <c r="L2" s="66"/>
      <c r="M2" s="66"/>
      <c r="N2" s="66"/>
      <c r="O2" s="66"/>
      <c r="P2" s="66"/>
      <c r="Q2" s="67"/>
      <c r="R2" s="63" t="s">
        <v>329</v>
      </c>
      <c r="S2" s="63" t="s">
        <v>360</v>
      </c>
      <c r="T2" s="63" t="s">
        <v>330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</row>
    <row r="3" spans="1:95" ht="12.75">
      <c r="A3" s="62"/>
      <c r="B3" s="64"/>
      <c r="C3" s="6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7</v>
      </c>
      <c r="R3" s="64"/>
      <c r="S3" s="64"/>
      <c r="T3" s="64"/>
      <c r="U3" s="31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</row>
    <row r="4" spans="1:20" ht="51.75">
      <c r="A4" s="12">
        <v>1</v>
      </c>
      <c r="B4" s="14" t="s">
        <v>289</v>
      </c>
      <c r="C4" s="14" t="s">
        <v>290</v>
      </c>
      <c r="D4" s="14">
        <v>1</v>
      </c>
      <c r="E4" s="14">
        <v>1</v>
      </c>
      <c r="F4" s="14">
        <v>1</v>
      </c>
      <c r="G4" s="14">
        <v>0</v>
      </c>
      <c r="H4" s="14">
        <v>1</v>
      </c>
      <c r="I4" s="14">
        <v>0</v>
      </c>
      <c r="J4" s="14">
        <v>0</v>
      </c>
      <c r="K4" s="14">
        <v>1</v>
      </c>
      <c r="L4" s="14">
        <v>0</v>
      </c>
      <c r="M4" s="14">
        <v>0.5</v>
      </c>
      <c r="N4" s="14">
        <v>0</v>
      </c>
      <c r="O4" s="14">
        <v>0.5</v>
      </c>
      <c r="P4" s="14">
        <v>0.5</v>
      </c>
      <c r="Q4" s="13">
        <v>0</v>
      </c>
      <c r="R4" s="13">
        <v>0</v>
      </c>
      <c r="S4" s="30">
        <f>D4+E4+F4+G4+H4+I4+J4+K4+L4+M4+N4+O4+P4+Q4-R4</f>
        <v>6.5</v>
      </c>
      <c r="T4" s="14"/>
    </row>
    <row r="5" spans="1:20" ht="39">
      <c r="A5" s="12">
        <v>2</v>
      </c>
      <c r="B5" s="14" t="s">
        <v>257</v>
      </c>
      <c r="C5" s="14" t="s">
        <v>258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0.5</v>
      </c>
      <c r="L5" s="14">
        <v>0.5</v>
      </c>
      <c r="M5" s="14">
        <v>0.5</v>
      </c>
      <c r="N5" s="14">
        <v>0.5</v>
      </c>
      <c r="O5" s="14">
        <v>0.5</v>
      </c>
      <c r="P5" s="14">
        <v>0.5</v>
      </c>
      <c r="Q5" s="13">
        <v>1</v>
      </c>
      <c r="R5" s="13">
        <v>0</v>
      </c>
      <c r="S5" s="30">
        <f aca="true" t="shared" si="0" ref="S5:S67">D5+E5+F5+G5+H5+I5+J5+K5+L5+M5+N5+O5+P5+Q5-R5</f>
        <v>11</v>
      </c>
      <c r="T5" s="14"/>
    </row>
    <row r="6" spans="1:20" ht="26.25">
      <c r="A6" s="12">
        <v>3</v>
      </c>
      <c r="B6" s="14" t="s">
        <v>296</v>
      </c>
      <c r="C6" s="14" t="s">
        <v>297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0</v>
      </c>
      <c r="M6" s="14">
        <v>0</v>
      </c>
      <c r="N6" s="14">
        <v>1</v>
      </c>
      <c r="O6" s="14">
        <v>0</v>
      </c>
      <c r="P6" s="14">
        <v>1</v>
      </c>
      <c r="Q6" s="13">
        <v>0.5</v>
      </c>
      <c r="R6" s="13">
        <v>1</v>
      </c>
      <c r="S6" s="30">
        <f t="shared" si="0"/>
        <v>9.5</v>
      </c>
      <c r="T6" s="14" t="s">
        <v>331</v>
      </c>
    </row>
    <row r="7" spans="1:20" ht="18">
      <c r="A7" s="12">
        <v>4</v>
      </c>
      <c r="B7" s="14" t="s">
        <v>236</v>
      </c>
      <c r="C7" s="14" t="s">
        <v>403</v>
      </c>
      <c r="D7" s="14">
        <v>1</v>
      </c>
      <c r="E7" s="14">
        <v>1</v>
      </c>
      <c r="F7" s="14">
        <v>1</v>
      </c>
      <c r="G7" s="14">
        <v>1</v>
      </c>
      <c r="H7" s="14">
        <v>0.5</v>
      </c>
      <c r="I7" s="14">
        <v>0.5</v>
      </c>
      <c r="J7" s="14">
        <v>0.5</v>
      </c>
      <c r="K7" s="14">
        <v>1</v>
      </c>
      <c r="L7" s="14">
        <v>0.5</v>
      </c>
      <c r="M7" s="14">
        <v>1</v>
      </c>
      <c r="N7" s="14">
        <v>0.5</v>
      </c>
      <c r="O7" s="14">
        <v>1</v>
      </c>
      <c r="P7" s="14">
        <v>0.5</v>
      </c>
      <c r="Q7" s="13">
        <v>0.5</v>
      </c>
      <c r="R7" s="13">
        <v>0</v>
      </c>
      <c r="S7" s="30">
        <f t="shared" si="0"/>
        <v>10.5</v>
      </c>
      <c r="T7" s="13"/>
    </row>
    <row r="8" spans="1:20" ht="26.25">
      <c r="A8" s="12">
        <v>5</v>
      </c>
      <c r="B8" s="14" t="s">
        <v>236</v>
      </c>
      <c r="C8" s="14" t="s">
        <v>242</v>
      </c>
      <c r="D8" s="14">
        <v>1</v>
      </c>
      <c r="E8" s="14">
        <v>1</v>
      </c>
      <c r="F8" s="14">
        <v>1</v>
      </c>
      <c r="G8" s="14">
        <v>1</v>
      </c>
      <c r="H8" s="14">
        <v>0.5</v>
      </c>
      <c r="I8" s="14">
        <v>0.5</v>
      </c>
      <c r="J8" s="14">
        <v>0.5</v>
      </c>
      <c r="K8" s="14">
        <v>1</v>
      </c>
      <c r="L8" s="14">
        <v>0.5</v>
      </c>
      <c r="M8" s="14">
        <v>0.5</v>
      </c>
      <c r="N8" s="14">
        <v>1</v>
      </c>
      <c r="O8" s="14">
        <v>0.5</v>
      </c>
      <c r="P8" s="14">
        <v>0.5</v>
      </c>
      <c r="Q8" s="13">
        <v>0.5</v>
      </c>
      <c r="R8" s="13">
        <v>1</v>
      </c>
      <c r="S8" s="30">
        <f t="shared" si="0"/>
        <v>9</v>
      </c>
      <c r="T8" s="14" t="s">
        <v>331</v>
      </c>
    </row>
    <row r="9" spans="1:20" ht="39">
      <c r="A9" s="12">
        <v>6</v>
      </c>
      <c r="B9" s="14" t="s">
        <v>43</v>
      </c>
      <c r="C9" s="14" t="s">
        <v>386</v>
      </c>
      <c r="D9" s="14">
        <v>1</v>
      </c>
      <c r="E9" s="14">
        <v>1</v>
      </c>
      <c r="F9" s="14">
        <v>1</v>
      </c>
      <c r="G9" s="14">
        <v>1</v>
      </c>
      <c r="H9" s="14">
        <v>0.5</v>
      </c>
      <c r="I9" s="14">
        <v>0.5</v>
      </c>
      <c r="J9" s="14">
        <v>0.5</v>
      </c>
      <c r="K9" s="14">
        <v>0.5</v>
      </c>
      <c r="L9" s="14">
        <v>1</v>
      </c>
      <c r="M9" s="14">
        <v>1</v>
      </c>
      <c r="N9" s="14">
        <v>1</v>
      </c>
      <c r="O9" s="14">
        <v>0</v>
      </c>
      <c r="P9" s="14">
        <v>0.5</v>
      </c>
      <c r="Q9" s="13">
        <v>1</v>
      </c>
      <c r="R9" s="13">
        <v>1</v>
      </c>
      <c r="S9" s="30">
        <f t="shared" si="0"/>
        <v>9.5</v>
      </c>
      <c r="T9" s="14" t="s">
        <v>331</v>
      </c>
    </row>
    <row r="10" spans="1:20" ht="39">
      <c r="A10" s="12">
        <v>7</v>
      </c>
      <c r="B10" s="14" t="s">
        <v>159</v>
      </c>
      <c r="C10" s="14" t="s">
        <v>160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3">
        <v>0</v>
      </c>
      <c r="S10" s="30">
        <f t="shared" si="0"/>
        <v>14</v>
      </c>
      <c r="T10" s="13"/>
    </row>
    <row r="11" spans="1:20" ht="26.25">
      <c r="A11" s="12">
        <v>8</v>
      </c>
      <c r="B11" s="14" t="s">
        <v>195</v>
      </c>
      <c r="C11" s="14" t="s">
        <v>196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0</v>
      </c>
      <c r="M11" s="14">
        <v>1</v>
      </c>
      <c r="N11" s="14">
        <v>1</v>
      </c>
      <c r="O11" s="14">
        <v>1</v>
      </c>
      <c r="P11" s="14">
        <v>1</v>
      </c>
      <c r="Q11" s="13">
        <v>0</v>
      </c>
      <c r="R11" s="13">
        <v>0</v>
      </c>
      <c r="S11" s="30">
        <f t="shared" si="0"/>
        <v>12</v>
      </c>
      <c r="T11" s="14"/>
    </row>
    <row r="12" spans="1:20" ht="53.25" customHeight="1">
      <c r="A12" s="12">
        <v>9</v>
      </c>
      <c r="B12" s="14" t="s">
        <v>56</v>
      </c>
      <c r="C12" s="14" t="s">
        <v>57</v>
      </c>
      <c r="D12" s="14">
        <v>1</v>
      </c>
      <c r="E12" s="14">
        <v>1</v>
      </c>
      <c r="F12" s="14">
        <v>1</v>
      </c>
      <c r="G12" s="14">
        <v>1</v>
      </c>
      <c r="H12" s="14">
        <v>0.5</v>
      </c>
      <c r="I12" s="14">
        <v>1</v>
      </c>
      <c r="J12" s="14">
        <v>0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3">
        <v>0</v>
      </c>
      <c r="R12" s="13">
        <v>1</v>
      </c>
      <c r="S12" s="30">
        <f t="shared" si="0"/>
        <v>10.5</v>
      </c>
      <c r="T12" s="14" t="s">
        <v>331</v>
      </c>
    </row>
    <row r="13" spans="1:20" ht="39">
      <c r="A13" s="23">
        <v>10</v>
      </c>
      <c r="B13" s="24" t="s">
        <v>37</v>
      </c>
      <c r="C13" s="24" t="s">
        <v>78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0.5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0.5</v>
      </c>
      <c r="Q13" s="43">
        <v>0</v>
      </c>
      <c r="R13" s="43">
        <v>1</v>
      </c>
      <c r="S13" s="30">
        <f t="shared" si="0"/>
        <v>11</v>
      </c>
      <c r="T13" s="14" t="s">
        <v>331</v>
      </c>
    </row>
    <row r="14" spans="1:20" ht="26.25">
      <c r="A14" s="37">
        <v>11</v>
      </c>
      <c r="B14" s="38" t="s">
        <v>180</v>
      </c>
      <c r="C14" s="38" t="s">
        <v>181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40">
        <f t="shared" si="0"/>
        <v>0</v>
      </c>
      <c r="T14" s="39"/>
    </row>
    <row r="15" spans="1:20" ht="18">
      <c r="A15" s="37">
        <v>12</v>
      </c>
      <c r="B15" s="38" t="s">
        <v>180</v>
      </c>
      <c r="C15" s="38" t="s">
        <v>271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40">
        <f t="shared" si="0"/>
        <v>0</v>
      </c>
      <c r="T15" s="39"/>
    </row>
    <row r="16" spans="1:20" ht="26.25">
      <c r="A16" s="37">
        <v>13</v>
      </c>
      <c r="B16" s="38" t="s">
        <v>141</v>
      </c>
      <c r="C16" s="38" t="s">
        <v>142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40">
        <f t="shared" si="0"/>
        <v>0</v>
      </c>
      <c r="T16" s="39"/>
    </row>
    <row r="17" spans="1:20" ht="39">
      <c r="A17" s="12">
        <v>14</v>
      </c>
      <c r="B17" s="14" t="s">
        <v>139</v>
      </c>
      <c r="C17" s="14" t="s">
        <v>138</v>
      </c>
      <c r="D17" s="14">
        <v>1</v>
      </c>
      <c r="E17" s="14">
        <v>0</v>
      </c>
      <c r="F17" s="14">
        <v>0</v>
      </c>
      <c r="G17" s="14">
        <v>0.5</v>
      </c>
      <c r="H17" s="14">
        <v>0</v>
      </c>
      <c r="I17" s="14">
        <v>1</v>
      </c>
      <c r="J17" s="14">
        <v>0.5</v>
      </c>
      <c r="K17" s="14">
        <v>0.5</v>
      </c>
      <c r="L17" s="14">
        <v>0</v>
      </c>
      <c r="M17" s="14">
        <v>0</v>
      </c>
      <c r="N17" s="14">
        <v>0</v>
      </c>
      <c r="O17" s="14">
        <v>0</v>
      </c>
      <c r="P17" s="14">
        <v>0.5</v>
      </c>
      <c r="Q17" s="13">
        <v>0.5</v>
      </c>
      <c r="R17" s="13">
        <v>0</v>
      </c>
      <c r="S17" s="30">
        <f t="shared" si="0"/>
        <v>4.5</v>
      </c>
      <c r="T17" s="13"/>
    </row>
    <row r="18" spans="1:20" ht="66.75" customHeight="1">
      <c r="A18" s="12">
        <v>15</v>
      </c>
      <c r="B18" s="14" t="s">
        <v>49</v>
      </c>
      <c r="C18" s="14" t="s">
        <v>50</v>
      </c>
      <c r="D18" s="14">
        <v>1</v>
      </c>
      <c r="E18" s="14">
        <v>1</v>
      </c>
      <c r="F18" s="14">
        <v>1</v>
      </c>
      <c r="G18" s="14">
        <v>0.5</v>
      </c>
      <c r="H18" s="14">
        <v>0.5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0.5</v>
      </c>
      <c r="O18" s="14">
        <v>1</v>
      </c>
      <c r="P18" s="14">
        <v>1</v>
      </c>
      <c r="Q18" s="13">
        <v>1</v>
      </c>
      <c r="R18" s="13">
        <v>0</v>
      </c>
      <c r="S18" s="30">
        <f t="shared" si="0"/>
        <v>12.5</v>
      </c>
      <c r="T18" s="13"/>
    </row>
    <row r="19" spans="1:20" ht="52.5" customHeight="1">
      <c r="A19" s="23">
        <v>16</v>
      </c>
      <c r="B19" s="24" t="s">
        <v>19</v>
      </c>
      <c r="C19" s="24" t="s">
        <v>20</v>
      </c>
      <c r="D19" s="24">
        <v>1</v>
      </c>
      <c r="E19" s="24">
        <v>1</v>
      </c>
      <c r="F19" s="24">
        <v>1</v>
      </c>
      <c r="G19" s="24">
        <v>1</v>
      </c>
      <c r="H19" s="24">
        <v>0.5</v>
      </c>
      <c r="I19" s="24">
        <v>1</v>
      </c>
      <c r="J19" s="24">
        <v>0.5</v>
      </c>
      <c r="K19" s="24">
        <v>1</v>
      </c>
      <c r="L19" s="24">
        <v>1</v>
      </c>
      <c r="M19" s="24">
        <v>1</v>
      </c>
      <c r="N19" s="24">
        <v>0.5</v>
      </c>
      <c r="O19" s="24">
        <v>0.5</v>
      </c>
      <c r="P19" s="24">
        <v>0.5</v>
      </c>
      <c r="Q19" s="43">
        <v>0.5</v>
      </c>
      <c r="R19" s="43">
        <v>0</v>
      </c>
      <c r="S19" s="30">
        <f t="shared" si="0"/>
        <v>11</v>
      </c>
      <c r="T19" s="24"/>
    </row>
    <row r="20" spans="1:20" ht="42" customHeight="1">
      <c r="A20" s="12">
        <v>17</v>
      </c>
      <c r="B20" s="14" t="s">
        <v>263</v>
      </c>
      <c r="C20" s="14" t="s">
        <v>264</v>
      </c>
      <c r="D20" s="14">
        <v>1</v>
      </c>
      <c r="E20" s="14">
        <v>1</v>
      </c>
      <c r="F20" s="14">
        <v>1</v>
      </c>
      <c r="G20" s="14">
        <v>1</v>
      </c>
      <c r="H20" s="14">
        <v>0</v>
      </c>
      <c r="I20" s="14">
        <v>1</v>
      </c>
      <c r="J20" s="14">
        <v>0</v>
      </c>
      <c r="K20" s="14">
        <v>1</v>
      </c>
      <c r="L20" s="14">
        <v>1</v>
      </c>
      <c r="M20" s="14">
        <v>0.5</v>
      </c>
      <c r="N20" s="14">
        <v>0.5</v>
      </c>
      <c r="O20" s="14">
        <v>0.5</v>
      </c>
      <c r="P20" s="14">
        <v>1</v>
      </c>
      <c r="Q20" s="13">
        <v>0</v>
      </c>
      <c r="R20" s="13">
        <v>0</v>
      </c>
      <c r="S20" s="30">
        <f t="shared" si="0"/>
        <v>9.5</v>
      </c>
      <c r="T20" s="13"/>
    </row>
    <row r="21" spans="1:20" ht="77.25" customHeight="1">
      <c r="A21" s="12">
        <v>18</v>
      </c>
      <c r="B21" s="14" t="s">
        <v>274</v>
      </c>
      <c r="C21" s="14" t="s">
        <v>273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3">
        <v>0</v>
      </c>
      <c r="S21" s="30">
        <f t="shared" si="0"/>
        <v>14</v>
      </c>
      <c r="T21" s="14" t="s">
        <v>397</v>
      </c>
    </row>
    <row r="22" spans="1:20" ht="18">
      <c r="A22" s="12">
        <v>19</v>
      </c>
      <c r="B22" s="14" t="s">
        <v>67</v>
      </c>
      <c r="C22" s="14" t="s">
        <v>68</v>
      </c>
      <c r="D22" s="14">
        <v>1</v>
      </c>
      <c r="E22" s="14">
        <v>1</v>
      </c>
      <c r="F22" s="14">
        <v>0.5</v>
      </c>
      <c r="G22" s="14">
        <v>1</v>
      </c>
      <c r="H22" s="14">
        <v>1</v>
      </c>
      <c r="I22" s="14">
        <v>0.5</v>
      </c>
      <c r="J22" s="14">
        <v>0.5</v>
      </c>
      <c r="K22" s="14">
        <v>0.5</v>
      </c>
      <c r="L22" s="14">
        <v>1</v>
      </c>
      <c r="M22" s="14">
        <v>0.5</v>
      </c>
      <c r="N22" s="14">
        <v>0</v>
      </c>
      <c r="O22" s="14">
        <v>0.5</v>
      </c>
      <c r="P22" s="14">
        <v>0.5</v>
      </c>
      <c r="Q22" s="13">
        <v>0</v>
      </c>
      <c r="R22" s="13">
        <v>0</v>
      </c>
      <c r="S22" s="30">
        <f t="shared" si="0"/>
        <v>8.5</v>
      </c>
      <c r="T22" s="14"/>
    </row>
    <row r="23" spans="1:20" ht="39">
      <c r="A23" s="12">
        <v>20</v>
      </c>
      <c r="B23" s="14" t="s">
        <v>67</v>
      </c>
      <c r="C23" s="14" t="s">
        <v>377</v>
      </c>
      <c r="D23" s="14">
        <v>1</v>
      </c>
      <c r="E23" s="14">
        <v>1</v>
      </c>
      <c r="F23" s="14">
        <v>1</v>
      </c>
      <c r="G23" s="14">
        <v>1</v>
      </c>
      <c r="H23" s="14">
        <v>0</v>
      </c>
      <c r="I23" s="14">
        <v>1</v>
      </c>
      <c r="J23" s="14">
        <v>0.5</v>
      </c>
      <c r="K23" s="14">
        <v>1</v>
      </c>
      <c r="L23" s="14">
        <v>0</v>
      </c>
      <c r="M23" s="14">
        <v>0.5</v>
      </c>
      <c r="N23" s="14">
        <v>0</v>
      </c>
      <c r="O23" s="14">
        <v>0</v>
      </c>
      <c r="P23" s="14">
        <v>1</v>
      </c>
      <c r="Q23" s="13">
        <v>0.5</v>
      </c>
      <c r="R23" s="13">
        <v>0</v>
      </c>
      <c r="S23" s="30">
        <f t="shared" si="0"/>
        <v>8.5</v>
      </c>
      <c r="T23" s="13"/>
    </row>
    <row r="24" spans="1:20" ht="18">
      <c r="A24" s="12">
        <v>21</v>
      </c>
      <c r="B24" s="14" t="s">
        <v>67</v>
      </c>
      <c r="C24" s="14" t="s">
        <v>75</v>
      </c>
      <c r="D24" s="14">
        <v>1</v>
      </c>
      <c r="E24" s="14">
        <v>0.5</v>
      </c>
      <c r="F24" s="14">
        <v>0.5</v>
      </c>
      <c r="G24" s="14">
        <v>0.5</v>
      </c>
      <c r="H24" s="14">
        <v>0.5</v>
      </c>
      <c r="I24" s="14">
        <v>0.5</v>
      </c>
      <c r="J24" s="14">
        <v>0.5</v>
      </c>
      <c r="K24" s="14">
        <v>1</v>
      </c>
      <c r="L24" s="14">
        <v>0</v>
      </c>
      <c r="M24" s="14">
        <v>0.5</v>
      </c>
      <c r="N24" s="14">
        <v>0.5</v>
      </c>
      <c r="O24" s="14">
        <v>0.5</v>
      </c>
      <c r="P24" s="14">
        <v>0.5</v>
      </c>
      <c r="Q24" s="13">
        <v>0</v>
      </c>
      <c r="R24" s="13">
        <v>0</v>
      </c>
      <c r="S24" s="30">
        <f t="shared" si="0"/>
        <v>7</v>
      </c>
      <c r="T24" s="14"/>
    </row>
    <row r="25" spans="1:20" ht="18">
      <c r="A25" s="12">
        <v>22</v>
      </c>
      <c r="B25" s="14" t="s">
        <v>67</v>
      </c>
      <c r="C25" s="14" t="s">
        <v>125</v>
      </c>
      <c r="D25" s="14">
        <v>0</v>
      </c>
      <c r="E25" s="14">
        <v>0.5</v>
      </c>
      <c r="F25" s="14">
        <v>0.5</v>
      </c>
      <c r="G25" s="14">
        <v>0.5</v>
      </c>
      <c r="H25" s="14">
        <v>1</v>
      </c>
      <c r="I25" s="14">
        <v>0.5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0.5</v>
      </c>
      <c r="P25" s="14">
        <v>0</v>
      </c>
      <c r="Q25" s="13">
        <v>0</v>
      </c>
      <c r="R25" s="13">
        <v>0</v>
      </c>
      <c r="S25" s="30">
        <f t="shared" si="0"/>
        <v>4</v>
      </c>
      <c r="T25" s="14"/>
    </row>
    <row r="26" spans="1:20" ht="18">
      <c r="A26" s="12">
        <v>23</v>
      </c>
      <c r="B26" s="14" t="s">
        <v>213</v>
      </c>
      <c r="C26" s="14" t="s">
        <v>214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0.5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3">
        <v>0.5</v>
      </c>
      <c r="R26" s="13">
        <v>0</v>
      </c>
      <c r="S26" s="30">
        <f t="shared" si="0"/>
        <v>13</v>
      </c>
      <c r="T26" s="13"/>
    </row>
    <row r="27" spans="1:20" ht="18">
      <c r="A27" s="12">
        <v>24</v>
      </c>
      <c r="B27" s="14" t="s">
        <v>213</v>
      </c>
      <c r="C27" s="14" t="s">
        <v>308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0.5</v>
      </c>
      <c r="N27" s="14">
        <v>0.5</v>
      </c>
      <c r="O27" s="14">
        <v>1</v>
      </c>
      <c r="P27" s="14">
        <v>1</v>
      </c>
      <c r="Q27" s="13">
        <v>1</v>
      </c>
      <c r="R27" s="13">
        <v>0</v>
      </c>
      <c r="S27" s="30">
        <f t="shared" si="0"/>
        <v>13</v>
      </c>
      <c r="T27" s="14"/>
    </row>
    <row r="28" spans="1:20" ht="18">
      <c r="A28" s="12">
        <v>25</v>
      </c>
      <c r="B28" s="14" t="s">
        <v>324</v>
      </c>
      <c r="C28" s="14" t="s">
        <v>128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0</v>
      </c>
      <c r="K28" s="14">
        <v>0.5</v>
      </c>
      <c r="L28" s="14">
        <v>1</v>
      </c>
      <c r="M28" s="14">
        <v>0</v>
      </c>
      <c r="N28" s="14">
        <v>0</v>
      </c>
      <c r="O28" s="14">
        <v>1</v>
      </c>
      <c r="P28" s="14">
        <v>0</v>
      </c>
      <c r="Q28" s="13">
        <v>0</v>
      </c>
      <c r="R28" s="13">
        <v>0</v>
      </c>
      <c r="S28" s="30">
        <f t="shared" si="0"/>
        <v>8.5</v>
      </c>
      <c r="T28" s="13"/>
    </row>
    <row r="29" spans="1:20" ht="26.25">
      <c r="A29" s="12">
        <v>26</v>
      </c>
      <c r="B29" s="14" t="s">
        <v>251</v>
      </c>
      <c r="C29" s="14" t="s">
        <v>255</v>
      </c>
      <c r="D29" s="14">
        <v>1</v>
      </c>
      <c r="E29" s="14">
        <v>1</v>
      </c>
      <c r="F29" s="14">
        <v>1</v>
      </c>
      <c r="G29" s="14">
        <v>1</v>
      </c>
      <c r="H29" s="14">
        <v>0</v>
      </c>
      <c r="I29" s="14">
        <v>0.5</v>
      </c>
      <c r="J29" s="14">
        <v>1</v>
      </c>
      <c r="K29" s="14">
        <v>0.5</v>
      </c>
      <c r="L29" s="14">
        <v>0</v>
      </c>
      <c r="M29" s="14">
        <v>1</v>
      </c>
      <c r="N29" s="14">
        <v>0</v>
      </c>
      <c r="O29" s="14">
        <v>0</v>
      </c>
      <c r="P29" s="14">
        <v>1</v>
      </c>
      <c r="Q29" s="13">
        <v>0</v>
      </c>
      <c r="R29" s="13">
        <v>0</v>
      </c>
      <c r="S29" s="30">
        <f t="shared" si="0"/>
        <v>8</v>
      </c>
      <c r="T29" s="14"/>
    </row>
    <row r="30" spans="1:20" ht="18">
      <c r="A30" s="12">
        <v>27</v>
      </c>
      <c r="B30" s="14" t="s">
        <v>356</v>
      </c>
      <c r="C30" s="14" t="s">
        <v>202</v>
      </c>
      <c r="D30" s="14">
        <v>0</v>
      </c>
      <c r="E30" s="14">
        <v>0.5</v>
      </c>
      <c r="F30" s="14">
        <v>0.5</v>
      </c>
      <c r="G30" s="14">
        <v>0</v>
      </c>
      <c r="H30" s="14">
        <v>0.5</v>
      </c>
      <c r="I30" s="14">
        <v>0.5</v>
      </c>
      <c r="J30" s="14">
        <v>0.5</v>
      </c>
      <c r="K30" s="14">
        <v>0</v>
      </c>
      <c r="L30" s="14">
        <v>0.5</v>
      </c>
      <c r="M30" s="14">
        <v>0.5</v>
      </c>
      <c r="N30" s="14">
        <v>0</v>
      </c>
      <c r="O30" s="14">
        <v>0.5</v>
      </c>
      <c r="P30" s="14">
        <v>0</v>
      </c>
      <c r="Q30" s="13">
        <v>0</v>
      </c>
      <c r="R30" s="13">
        <v>1</v>
      </c>
      <c r="S30" s="30">
        <f t="shared" si="0"/>
        <v>3</v>
      </c>
      <c r="T30" s="13"/>
    </row>
    <row r="31" spans="1:20" ht="18">
      <c r="A31" s="12">
        <v>28</v>
      </c>
      <c r="B31" s="14" t="s">
        <v>223</v>
      </c>
      <c r="C31" s="14" t="s">
        <v>224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0.5</v>
      </c>
      <c r="O31" s="14">
        <v>0.5</v>
      </c>
      <c r="P31" s="14">
        <v>1</v>
      </c>
      <c r="Q31" s="13">
        <v>1</v>
      </c>
      <c r="R31" s="13">
        <v>0</v>
      </c>
      <c r="S31" s="30">
        <f t="shared" si="0"/>
        <v>13</v>
      </c>
      <c r="T31" s="13"/>
    </row>
    <row r="32" spans="1:20" ht="90" customHeight="1">
      <c r="A32" s="37">
        <v>29</v>
      </c>
      <c r="B32" s="38" t="s">
        <v>63</v>
      </c>
      <c r="C32" s="38" t="s">
        <v>64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40">
        <f t="shared" si="0"/>
        <v>0</v>
      </c>
      <c r="T32" s="39"/>
    </row>
    <row r="33" spans="1:20" ht="18">
      <c r="A33" s="37">
        <v>30</v>
      </c>
      <c r="B33" s="38" t="s">
        <v>325</v>
      </c>
      <c r="C33" s="38" t="s">
        <v>154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40">
        <f t="shared" si="0"/>
        <v>0</v>
      </c>
      <c r="T33" s="39"/>
    </row>
    <row r="34" spans="1:20" ht="64.5">
      <c r="A34" s="12">
        <v>31</v>
      </c>
      <c r="B34" s="14" t="s">
        <v>167</v>
      </c>
      <c r="C34" s="14" t="s">
        <v>168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0.5</v>
      </c>
      <c r="L34" s="14">
        <v>0.5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3">
        <v>1</v>
      </c>
      <c r="S34" s="30">
        <f t="shared" si="0"/>
        <v>12</v>
      </c>
      <c r="T34" s="13"/>
    </row>
    <row r="35" spans="1:20" ht="39">
      <c r="A35" s="12">
        <v>32</v>
      </c>
      <c r="B35" s="14" t="s">
        <v>173</v>
      </c>
      <c r="C35" s="14" t="s">
        <v>174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0.5</v>
      </c>
      <c r="L35" s="14">
        <v>1</v>
      </c>
      <c r="M35" s="14">
        <v>1</v>
      </c>
      <c r="N35" s="14">
        <v>0.5</v>
      </c>
      <c r="O35" s="14">
        <v>1</v>
      </c>
      <c r="P35" s="14">
        <v>1</v>
      </c>
      <c r="Q35" s="14">
        <v>0.5</v>
      </c>
      <c r="R35" s="13">
        <v>0</v>
      </c>
      <c r="S35" s="30">
        <f t="shared" si="0"/>
        <v>12.5</v>
      </c>
      <c r="T35" s="13"/>
    </row>
    <row r="36" spans="1:20" ht="39">
      <c r="A36" s="12">
        <v>33</v>
      </c>
      <c r="B36" s="14" t="s">
        <v>303</v>
      </c>
      <c r="C36" s="14" t="s">
        <v>304</v>
      </c>
      <c r="D36" s="14">
        <v>1</v>
      </c>
      <c r="E36" s="14">
        <v>1</v>
      </c>
      <c r="F36" s="14">
        <v>0.5</v>
      </c>
      <c r="G36" s="14">
        <v>1</v>
      </c>
      <c r="H36" s="14">
        <v>1</v>
      </c>
      <c r="I36" s="14">
        <v>1</v>
      </c>
      <c r="J36" s="14">
        <v>1</v>
      </c>
      <c r="K36" s="14">
        <v>1</v>
      </c>
      <c r="L36" s="14">
        <v>0.5</v>
      </c>
      <c r="M36" s="14">
        <v>0</v>
      </c>
      <c r="N36" s="14">
        <v>0.5</v>
      </c>
      <c r="O36" s="14">
        <v>1</v>
      </c>
      <c r="P36" s="14">
        <v>1</v>
      </c>
      <c r="Q36" s="13">
        <v>1</v>
      </c>
      <c r="R36" s="13">
        <v>0</v>
      </c>
      <c r="S36" s="30">
        <f t="shared" si="0"/>
        <v>11.5</v>
      </c>
      <c r="T36" s="14"/>
    </row>
    <row r="37" spans="1:20" ht="51" customHeight="1">
      <c r="A37" s="12">
        <v>34</v>
      </c>
      <c r="B37" s="14" t="s">
        <v>111</v>
      </c>
      <c r="C37" s="14" t="s">
        <v>112</v>
      </c>
      <c r="D37" s="14">
        <v>1</v>
      </c>
      <c r="E37" s="14">
        <v>1</v>
      </c>
      <c r="F37" s="14">
        <v>1</v>
      </c>
      <c r="G37" s="14">
        <v>1</v>
      </c>
      <c r="H37" s="14">
        <v>0.5</v>
      </c>
      <c r="I37" s="14">
        <v>1</v>
      </c>
      <c r="J37" s="14">
        <v>0.5</v>
      </c>
      <c r="K37" s="14">
        <v>1</v>
      </c>
      <c r="L37" s="14">
        <v>1</v>
      </c>
      <c r="M37" s="14">
        <v>1</v>
      </c>
      <c r="N37" s="14">
        <v>0</v>
      </c>
      <c r="O37" s="14">
        <v>0.5</v>
      </c>
      <c r="P37" s="14">
        <v>1</v>
      </c>
      <c r="Q37" s="13">
        <v>0.5</v>
      </c>
      <c r="R37" s="13">
        <v>0</v>
      </c>
      <c r="S37" s="30">
        <f t="shared" si="0"/>
        <v>11</v>
      </c>
      <c r="T37" s="13"/>
    </row>
    <row r="38" spans="1:20" ht="51.75" customHeight="1">
      <c r="A38" s="12">
        <v>35</v>
      </c>
      <c r="B38" s="14" t="s">
        <v>111</v>
      </c>
      <c r="C38" s="14" t="s">
        <v>117</v>
      </c>
      <c r="D38" s="14">
        <v>1</v>
      </c>
      <c r="E38" s="14">
        <v>0.5</v>
      </c>
      <c r="F38" s="14">
        <v>0.5</v>
      </c>
      <c r="G38" s="14">
        <v>1</v>
      </c>
      <c r="H38" s="14">
        <v>0.5</v>
      </c>
      <c r="I38" s="14">
        <v>1</v>
      </c>
      <c r="J38" s="14">
        <v>0.5</v>
      </c>
      <c r="K38" s="14">
        <v>1</v>
      </c>
      <c r="L38" s="14">
        <v>1</v>
      </c>
      <c r="M38" s="14">
        <v>0</v>
      </c>
      <c r="N38" s="14">
        <v>0.5</v>
      </c>
      <c r="O38" s="14">
        <v>0.5</v>
      </c>
      <c r="P38" s="14">
        <v>1</v>
      </c>
      <c r="Q38" s="13">
        <v>0.5</v>
      </c>
      <c r="R38" s="13">
        <v>0</v>
      </c>
      <c r="S38" s="30">
        <f t="shared" si="0"/>
        <v>9.5</v>
      </c>
      <c r="T38" s="13"/>
    </row>
    <row r="39" spans="1:20" ht="77.25" customHeight="1">
      <c r="A39" s="12">
        <v>36</v>
      </c>
      <c r="B39" s="14" t="s">
        <v>208</v>
      </c>
      <c r="C39" s="14" t="s">
        <v>209</v>
      </c>
      <c r="D39" s="14">
        <v>1</v>
      </c>
      <c r="E39" s="14">
        <v>1</v>
      </c>
      <c r="F39" s="14">
        <v>1</v>
      </c>
      <c r="G39" s="14">
        <v>0.5</v>
      </c>
      <c r="H39" s="14">
        <v>0.5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0.5</v>
      </c>
      <c r="O39" s="14">
        <v>1</v>
      </c>
      <c r="P39" s="14">
        <v>1</v>
      </c>
      <c r="Q39" s="13">
        <v>1</v>
      </c>
      <c r="R39" s="13">
        <v>1</v>
      </c>
      <c r="S39" s="30">
        <f t="shared" si="0"/>
        <v>11.5</v>
      </c>
      <c r="T39" s="14" t="s">
        <v>405</v>
      </c>
    </row>
    <row r="40" spans="1:20" ht="39">
      <c r="A40" s="12">
        <v>37</v>
      </c>
      <c r="B40" s="14" t="s">
        <v>31</v>
      </c>
      <c r="C40" s="14" t="s">
        <v>32</v>
      </c>
      <c r="D40" s="14">
        <v>1</v>
      </c>
      <c r="E40" s="14">
        <v>1</v>
      </c>
      <c r="F40" s="14">
        <v>1</v>
      </c>
      <c r="G40" s="14">
        <v>1</v>
      </c>
      <c r="H40" s="14">
        <v>0</v>
      </c>
      <c r="I40" s="14">
        <v>0.5</v>
      </c>
      <c r="J40" s="14">
        <v>1</v>
      </c>
      <c r="K40" s="14">
        <v>0.5</v>
      </c>
      <c r="L40" s="14">
        <v>0</v>
      </c>
      <c r="M40" s="14">
        <v>1</v>
      </c>
      <c r="N40" s="14">
        <v>0</v>
      </c>
      <c r="O40" s="14">
        <v>0</v>
      </c>
      <c r="P40" s="14">
        <v>1</v>
      </c>
      <c r="Q40" s="13">
        <v>0</v>
      </c>
      <c r="R40" s="13">
        <v>0</v>
      </c>
      <c r="S40" s="30">
        <f t="shared" si="0"/>
        <v>8</v>
      </c>
      <c r="T40" s="13"/>
    </row>
    <row r="41" spans="1:20" ht="26.25">
      <c r="A41" s="12">
        <v>38</v>
      </c>
      <c r="B41" s="14" t="s">
        <v>105</v>
      </c>
      <c r="C41" s="14" t="s">
        <v>110</v>
      </c>
      <c r="D41" s="14">
        <v>1</v>
      </c>
      <c r="E41" s="14">
        <v>0</v>
      </c>
      <c r="F41" s="14">
        <v>1</v>
      </c>
      <c r="G41" s="14">
        <v>0</v>
      </c>
      <c r="H41" s="14">
        <v>0.5</v>
      </c>
      <c r="I41" s="14">
        <v>0.5</v>
      </c>
      <c r="J41" s="14">
        <v>0.5</v>
      </c>
      <c r="K41" s="14">
        <v>0.5</v>
      </c>
      <c r="L41" s="14">
        <v>0</v>
      </c>
      <c r="M41" s="14">
        <v>0.5</v>
      </c>
      <c r="N41" s="14">
        <v>0</v>
      </c>
      <c r="O41" s="14">
        <v>0.5</v>
      </c>
      <c r="P41" s="14">
        <v>0</v>
      </c>
      <c r="Q41" s="13">
        <v>0</v>
      </c>
      <c r="R41" s="13">
        <v>0</v>
      </c>
      <c r="S41" s="30">
        <f t="shared" si="0"/>
        <v>5</v>
      </c>
      <c r="T41" s="14"/>
    </row>
    <row r="42" spans="1:20" ht="39">
      <c r="A42" s="12">
        <v>39</v>
      </c>
      <c r="B42" s="14" t="s">
        <v>97</v>
      </c>
      <c r="C42" s="14" t="s">
        <v>98</v>
      </c>
      <c r="D42" s="14">
        <v>1</v>
      </c>
      <c r="E42" s="14">
        <v>1</v>
      </c>
      <c r="F42" s="14">
        <v>0</v>
      </c>
      <c r="G42" s="14">
        <v>1</v>
      </c>
      <c r="H42" s="14">
        <v>0.5</v>
      </c>
      <c r="I42" s="14">
        <v>1</v>
      </c>
      <c r="J42" s="36">
        <v>0</v>
      </c>
      <c r="K42" s="14">
        <v>0.5</v>
      </c>
      <c r="L42" s="14">
        <v>0.5</v>
      </c>
      <c r="M42" s="14">
        <v>0</v>
      </c>
      <c r="N42" s="14">
        <v>0</v>
      </c>
      <c r="O42" s="14">
        <v>0.5</v>
      </c>
      <c r="P42" s="14">
        <v>1</v>
      </c>
      <c r="Q42" s="13">
        <v>0</v>
      </c>
      <c r="R42" s="13">
        <v>0</v>
      </c>
      <c r="S42" s="30">
        <f t="shared" si="0"/>
        <v>7</v>
      </c>
      <c r="T42" s="36" t="s">
        <v>407</v>
      </c>
    </row>
    <row r="43" spans="1:20" ht="18">
      <c r="A43" s="12">
        <v>40</v>
      </c>
      <c r="B43" s="14" t="s">
        <v>229</v>
      </c>
      <c r="C43" s="14" t="s">
        <v>230</v>
      </c>
      <c r="D43" s="14">
        <v>1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0.5</v>
      </c>
      <c r="L43" s="14">
        <v>0.5</v>
      </c>
      <c r="M43" s="14">
        <v>1</v>
      </c>
      <c r="N43" s="14">
        <v>0.5</v>
      </c>
      <c r="O43" s="14">
        <v>1</v>
      </c>
      <c r="P43" s="14">
        <v>1</v>
      </c>
      <c r="Q43" s="13">
        <v>0.5</v>
      </c>
      <c r="R43" s="13">
        <v>0</v>
      </c>
      <c r="S43" s="30">
        <f t="shared" si="0"/>
        <v>12</v>
      </c>
      <c r="T43" s="13"/>
    </row>
    <row r="44" spans="1:20" ht="18">
      <c r="A44" s="12">
        <v>41</v>
      </c>
      <c r="B44" s="14" t="s">
        <v>229</v>
      </c>
      <c r="C44" s="14" t="s">
        <v>245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0.5</v>
      </c>
      <c r="L44" s="14">
        <v>0.5</v>
      </c>
      <c r="M44" s="14">
        <v>1</v>
      </c>
      <c r="N44" s="14">
        <v>0.5</v>
      </c>
      <c r="O44" s="14">
        <v>1</v>
      </c>
      <c r="P44" s="14">
        <v>0.5</v>
      </c>
      <c r="Q44" s="13">
        <v>1</v>
      </c>
      <c r="R44" s="13">
        <v>0</v>
      </c>
      <c r="S44" s="30">
        <f t="shared" si="0"/>
        <v>12</v>
      </c>
      <c r="T44" s="13"/>
    </row>
    <row r="45" spans="1:20" ht="18">
      <c r="A45" s="12">
        <v>42</v>
      </c>
      <c r="B45" s="14" t="s">
        <v>147</v>
      </c>
      <c r="C45" s="14" t="s">
        <v>148</v>
      </c>
      <c r="D45" s="14">
        <v>1</v>
      </c>
      <c r="E45" s="14">
        <v>1</v>
      </c>
      <c r="F45" s="14">
        <v>1</v>
      </c>
      <c r="G45" s="14">
        <v>0.5</v>
      </c>
      <c r="H45" s="14">
        <v>1</v>
      </c>
      <c r="I45" s="14">
        <v>1</v>
      </c>
      <c r="J45" s="14">
        <v>0.5</v>
      </c>
      <c r="K45" s="14">
        <v>1</v>
      </c>
      <c r="L45" s="14">
        <v>1</v>
      </c>
      <c r="M45" s="14">
        <v>1</v>
      </c>
      <c r="N45" s="14">
        <v>0.5</v>
      </c>
      <c r="O45" s="14">
        <v>0.5</v>
      </c>
      <c r="P45" s="14">
        <v>1</v>
      </c>
      <c r="Q45" s="13">
        <v>0.5</v>
      </c>
      <c r="R45" s="13">
        <v>0</v>
      </c>
      <c r="S45" s="30">
        <f t="shared" si="0"/>
        <v>11.5</v>
      </c>
      <c r="T45" s="13"/>
    </row>
    <row r="46" spans="1:20" ht="65.25" customHeight="1">
      <c r="A46" s="12">
        <v>43</v>
      </c>
      <c r="B46" s="14" t="s">
        <v>24</v>
      </c>
      <c r="C46" s="14" t="s">
        <v>25</v>
      </c>
      <c r="D46" s="14">
        <v>1</v>
      </c>
      <c r="E46" s="14">
        <v>0</v>
      </c>
      <c r="F46" s="14">
        <v>1</v>
      </c>
      <c r="G46" s="14">
        <v>1</v>
      </c>
      <c r="H46" s="14">
        <v>0.5</v>
      </c>
      <c r="I46" s="14">
        <v>1</v>
      </c>
      <c r="J46" s="14">
        <v>1</v>
      </c>
      <c r="K46" s="14">
        <v>1</v>
      </c>
      <c r="L46" s="14">
        <v>0</v>
      </c>
      <c r="M46" s="14">
        <v>0.5</v>
      </c>
      <c r="N46" s="14">
        <v>0</v>
      </c>
      <c r="O46" s="14">
        <v>0.5</v>
      </c>
      <c r="P46" s="14">
        <v>0.5</v>
      </c>
      <c r="Q46" s="14">
        <v>0.5</v>
      </c>
      <c r="R46" s="13">
        <v>0</v>
      </c>
      <c r="S46" s="30">
        <f t="shared" si="0"/>
        <v>8.5</v>
      </c>
      <c r="T46" s="14"/>
    </row>
    <row r="47" spans="1:20" ht="65.25" customHeight="1">
      <c r="A47" s="12">
        <v>44</v>
      </c>
      <c r="B47" s="14" t="s">
        <v>24</v>
      </c>
      <c r="C47" s="14" t="s">
        <v>247</v>
      </c>
      <c r="D47" s="14">
        <v>0.5</v>
      </c>
      <c r="E47" s="14">
        <v>0.5</v>
      </c>
      <c r="F47" s="14">
        <v>1</v>
      </c>
      <c r="G47" s="14">
        <v>1</v>
      </c>
      <c r="H47" s="14">
        <v>1</v>
      </c>
      <c r="I47" s="14">
        <v>1</v>
      </c>
      <c r="J47" s="14">
        <v>0.5</v>
      </c>
      <c r="K47" s="14">
        <v>0.5</v>
      </c>
      <c r="L47" s="14">
        <v>0</v>
      </c>
      <c r="M47" s="14">
        <v>1</v>
      </c>
      <c r="N47" s="14">
        <v>0.5</v>
      </c>
      <c r="O47" s="14">
        <v>0.5</v>
      </c>
      <c r="P47" s="14">
        <v>1</v>
      </c>
      <c r="Q47" s="13">
        <v>0.5</v>
      </c>
      <c r="R47" s="13">
        <v>0</v>
      </c>
      <c r="S47" s="30">
        <f t="shared" si="0"/>
        <v>9.5</v>
      </c>
      <c r="T47" s="13"/>
    </row>
    <row r="48" spans="1:28" ht="39">
      <c r="A48" s="12">
        <v>45</v>
      </c>
      <c r="B48" s="14" t="s">
        <v>118</v>
      </c>
      <c r="C48" s="14" t="s">
        <v>119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0</v>
      </c>
      <c r="K48" s="14">
        <v>1</v>
      </c>
      <c r="L48" s="14">
        <v>0.5</v>
      </c>
      <c r="M48" s="14">
        <v>1</v>
      </c>
      <c r="N48" s="14">
        <v>1</v>
      </c>
      <c r="O48" s="14">
        <v>1</v>
      </c>
      <c r="P48" s="14">
        <v>1</v>
      </c>
      <c r="Q48" s="13">
        <v>0</v>
      </c>
      <c r="R48" s="13">
        <v>0</v>
      </c>
      <c r="S48" s="30">
        <f t="shared" si="0"/>
        <v>11.5</v>
      </c>
      <c r="T48" s="13"/>
      <c r="U48" s="18"/>
      <c r="V48" s="18"/>
      <c r="W48" s="18"/>
      <c r="X48" s="18"/>
      <c r="Y48" s="18"/>
      <c r="Z48" s="18"/>
      <c r="AA48" s="18"/>
      <c r="AB48" s="18"/>
    </row>
    <row r="49" spans="1:20" ht="66" customHeight="1">
      <c r="A49" s="12">
        <v>46</v>
      </c>
      <c r="B49" s="14" t="s">
        <v>282</v>
      </c>
      <c r="C49" s="14" t="s">
        <v>280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0.5</v>
      </c>
      <c r="J49" s="14">
        <v>0.5</v>
      </c>
      <c r="K49" s="14">
        <v>0.5</v>
      </c>
      <c r="L49" s="14">
        <v>0.5</v>
      </c>
      <c r="M49" s="14">
        <v>0.5</v>
      </c>
      <c r="N49" s="14">
        <v>1</v>
      </c>
      <c r="O49" s="14">
        <v>0.5</v>
      </c>
      <c r="P49" s="14">
        <v>0.5</v>
      </c>
      <c r="Q49" s="13">
        <v>1</v>
      </c>
      <c r="R49" s="13">
        <v>0</v>
      </c>
      <c r="S49" s="30">
        <f t="shared" si="0"/>
        <v>10.5</v>
      </c>
      <c r="T49" s="14"/>
    </row>
    <row r="50" spans="1:20" ht="39.75" customHeight="1">
      <c r="A50" s="12">
        <v>47</v>
      </c>
      <c r="B50" s="14" t="s">
        <v>87</v>
      </c>
      <c r="C50" s="14" t="s">
        <v>312</v>
      </c>
      <c r="D50" s="14">
        <v>1</v>
      </c>
      <c r="E50" s="14">
        <v>1</v>
      </c>
      <c r="F50" s="14">
        <v>1</v>
      </c>
      <c r="G50" s="14">
        <v>1</v>
      </c>
      <c r="H50" s="14">
        <v>0.5</v>
      </c>
      <c r="I50" s="14">
        <v>0</v>
      </c>
      <c r="J50" s="14">
        <v>0</v>
      </c>
      <c r="K50" s="14">
        <v>0.5</v>
      </c>
      <c r="L50" s="14">
        <v>0.5</v>
      </c>
      <c r="M50" s="14">
        <v>0.5</v>
      </c>
      <c r="N50" s="14">
        <v>0</v>
      </c>
      <c r="O50" s="14">
        <v>0.5</v>
      </c>
      <c r="P50" s="14">
        <v>0</v>
      </c>
      <c r="Q50" s="13">
        <v>0</v>
      </c>
      <c r="R50" s="13">
        <v>1</v>
      </c>
      <c r="S50" s="30">
        <f t="shared" si="0"/>
        <v>5.5</v>
      </c>
      <c r="T50" s="14"/>
    </row>
    <row r="51" spans="1:20" ht="26.25">
      <c r="A51" s="12">
        <v>48</v>
      </c>
      <c r="B51" s="14" t="s">
        <v>87</v>
      </c>
      <c r="C51" s="14" t="s">
        <v>404</v>
      </c>
      <c r="D51" s="14">
        <v>1</v>
      </c>
      <c r="E51" s="14">
        <v>1</v>
      </c>
      <c r="F51" s="14">
        <v>1</v>
      </c>
      <c r="G51" s="14">
        <v>1</v>
      </c>
      <c r="H51" s="14">
        <v>0.5</v>
      </c>
      <c r="I51" s="14">
        <v>0.5</v>
      </c>
      <c r="J51" s="14">
        <v>1</v>
      </c>
      <c r="K51" s="14">
        <v>0.5</v>
      </c>
      <c r="L51" s="14">
        <v>1</v>
      </c>
      <c r="M51" s="14">
        <v>1</v>
      </c>
      <c r="N51" s="14">
        <v>0</v>
      </c>
      <c r="O51" s="14">
        <v>0.5</v>
      </c>
      <c r="P51" s="14">
        <v>0.5</v>
      </c>
      <c r="Q51" s="13">
        <v>1</v>
      </c>
      <c r="R51" s="13">
        <v>0</v>
      </c>
      <c r="S51" s="30">
        <f t="shared" si="0"/>
        <v>10.5</v>
      </c>
      <c r="T51" s="13"/>
    </row>
    <row r="52" spans="1:20" ht="26.25">
      <c r="A52" s="12">
        <v>49</v>
      </c>
      <c r="B52" s="14" t="s">
        <v>87</v>
      </c>
      <c r="C52" s="14" t="s">
        <v>96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</v>
      </c>
      <c r="O52" s="14">
        <v>0.5</v>
      </c>
      <c r="P52" s="14">
        <v>0.5</v>
      </c>
      <c r="Q52" s="13">
        <v>1</v>
      </c>
      <c r="R52" s="13">
        <v>0</v>
      </c>
      <c r="S52" s="30">
        <f t="shared" si="0"/>
        <v>13</v>
      </c>
      <c r="T52" s="14"/>
    </row>
    <row r="53" spans="1:20" ht="26.25">
      <c r="A53" s="12">
        <v>50</v>
      </c>
      <c r="B53" s="14" t="s">
        <v>87</v>
      </c>
      <c r="C53" s="14" t="s">
        <v>220</v>
      </c>
      <c r="D53" s="14">
        <v>1</v>
      </c>
      <c r="E53" s="14">
        <v>1</v>
      </c>
      <c r="F53" s="14">
        <v>0.5</v>
      </c>
      <c r="G53" s="14">
        <v>0</v>
      </c>
      <c r="H53" s="14">
        <v>0.5</v>
      </c>
      <c r="I53" s="14">
        <v>0</v>
      </c>
      <c r="J53" s="14">
        <v>0</v>
      </c>
      <c r="K53" s="14">
        <v>1</v>
      </c>
      <c r="L53" s="14">
        <v>0.5</v>
      </c>
      <c r="M53" s="14">
        <v>0</v>
      </c>
      <c r="N53" s="14">
        <v>0</v>
      </c>
      <c r="O53" s="14">
        <v>0.5</v>
      </c>
      <c r="P53" s="14">
        <v>0</v>
      </c>
      <c r="Q53" s="13">
        <v>0</v>
      </c>
      <c r="R53" s="13">
        <v>0</v>
      </c>
      <c r="S53" s="30">
        <f t="shared" si="0"/>
        <v>5</v>
      </c>
      <c r="T53" s="13"/>
    </row>
    <row r="54" spans="1:20" ht="115.5">
      <c r="A54" s="12">
        <v>51</v>
      </c>
      <c r="B54" s="14" t="s">
        <v>79</v>
      </c>
      <c r="C54" s="14" t="s">
        <v>81</v>
      </c>
      <c r="D54" s="14">
        <v>1</v>
      </c>
      <c r="E54" s="14">
        <v>1</v>
      </c>
      <c r="F54" s="14">
        <v>0.5</v>
      </c>
      <c r="G54" s="14">
        <v>1</v>
      </c>
      <c r="H54" s="14">
        <v>1</v>
      </c>
      <c r="I54" s="14">
        <v>1</v>
      </c>
      <c r="J54" s="14">
        <v>1</v>
      </c>
      <c r="K54" s="14">
        <v>0.5</v>
      </c>
      <c r="L54" s="14">
        <v>0.5</v>
      </c>
      <c r="M54" s="14">
        <v>0.5</v>
      </c>
      <c r="N54" s="14">
        <v>0.5</v>
      </c>
      <c r="O54" s="14">
        <v>1</v>
      </c>
      <c r="P54" s="14">
        <v>1</v>
      </c>
      <c r="Q54" s="13">
        <v>0.5</v>
      </c>
      <c r="R54" s="13">
        <v>0.5</v>
      </c>
      <c r="S54" s="30">
        <f t="shared" si="0"/>
        <v>10.5</v>
      </c>
      <c r="T54" s="14" t="s">
        <v>361</v>
      </c>
    </row>
    <row r="55" spans="1:20" ht="26.25">
      <c r="A55" s="12">
        <v>52</v>
      </c>
      <c r="B55" s="14" t="s">
        <v>188</v>
      </c>
      <c r="C55" s="14" t="s">
        <v>189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0</v>
      </c>
      <c r="J55" s="14">
        <v>0.5</v>
      </c>
      <c r="K55" s="14">
        <v>1</v>
      </c>
      <c r="L55" s="14">
        <v>1</v>
      </c>
      <c r="M55" s="14">
        <v>1</v>
      </c>
      <c r="N55" s="14">
        <v>0.5</v>
      </c>
      <c r="O55" s="14">
        <v>1</v>
      </c>
      <c r="P55" s="14">
        <v>0</v>
      </c>
      <c r="Q55" s="13">
        <v>1.5</v>
      </c>
      <c r="R55" s="13">
        <v>1</v>
      </c>
      <c r="S55" s="30">
        <f t="shared" si="0"/>
        <v>10.5</v>
      </c>
      <c r="T55" s="14" t="s">
        <v>331</v>
      </c>
    </row>
    <row r="56" spans="1:20" ht="18">
      <c r="A56" s="37">
        <v>53</v>
      </c>
      <c r="B56" s="38" t="s">
        <v>317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9"/>
      <c r="S56" s="40">
        <f t="shared" si="0"/>
        <v>0</v>
      </c>
      <c r="T56" s="39"/>
    </row>
    <row r="57" spans="1:20" ht="26.25">
      <c r="A57" s="23">
        <v>54</v>
      </c>
      <c r="B57" s="24" t="s">
        <v>87</v>
      </c>
      <c r="C57" s="24" t="s">
        <v>322</v>
      </c>
      <c r="D57" s="24">
        <v>1</v>
      </c>
      <c r="E57" s="24">
        <v>1</v>
      </c>
      <c r="F57" s="24">
        <v>1</v>
      </c>
      <c r="G57" s="24">
        <v>0.5</v>
      </c>
      <c r="H57" s="24">
        <v>1</v>
      </c>
      <c r="I57" s="24">
        <v>1</v>
      </c>
      <c r="J57" s="24">
        <v>1</v>
      </c>
      <c r="K57" s="24">
        <v>1</v>
      </c>
      <c r="L57" s="24">
        <v>0.5</v>
      </c>
      <c r="M57" s="24">
        <v>1</v>
      </c>
      <c r="N57" s="24">
        <v>0.5</v>
      </c>
      <c r="O57" s="24">
        <v>0.5</v>
      </c>
      <c r="P57" s="24">
        <v>1</v>
      </c>
      <c r="Q57" s="43">
        <v>0.5</v>
      </c>
      <c r="R57" s="43">
        <v>1</v>
      </c>
      <c r="S57" s="30">
        <f t="shared" si="0"/>
        <v>10.5</v>
      </c>
      <c r="T57" s="43"/>
    </row>
    <row r="58" spans="1:20" ht="54.75" customHeight="1">
      <c r="A58" s="12">
        <v>55</v>
      </c>
      <c r="B58" s="14" t="s">
        <v>334</v>
      </c>
      <c r="C58" s="14" t="s">
        <v>333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0.5</v>
      </c>
      <c r="L58" s="14">
        <v>0.5</v>
      </c>
      <c r="M58" s="14">
        <v>1</v>
      </c>
      <c r="N58" s="14">
        <v>1</v>
      </c>
      <c r="O58" s="14">
        <v>1</v>
      </c>
      <c r="P58" s="14">
        <v>1</v>
      </c>
      <c r="Q58" s="14">
        <v>1</v>
      </c>
      <c r="R58" s="14">
        <v>0</v>
      </c>
      <c r="S58" s="30">
        <f t="shared" si="0"/>
        <v>13</v>
      </c>
      <c r="T58" s="13"/>
    </row>
    <row r="59" spans="1:20" ht="39">
      <c r="A59" s="12">
        <v>56</v>
      </c>
      <c r="B59" s="14" t="s">
        <v>343</v>
      </c>
      <c r="C59" s="14" t="s">
        <v>342</v>
      </c>
      <c r="D59" s="14">
        <v>1</v>
      </c>
      <c r="E59" s="14">
        <v>1</v>
      </c>
      <c r="F59" s="14">
        <v>1</v>
      </c>
      <c r="G59" s="14">
        <v>0</v>
      </c>
      <c r="H59" s="14">
        <v>0</v>
      </c>
      <c r="I59" s="14">
        <v>0.5</v>
      </c>
      <c r="J59" s="14">
        <v>1</v>
      </c>
      <c r="K59" s="14">
        <v>0.5</v>
      </c>
      <c r="L59" s="14">
        <v>1</v>
      </c>
      <c r="M59" s="14">
        <v>0</v>
      </c>
      <c r="N59" s="14">
        <v>0</v>
      </c>
      <c r="O59" s="14">
        <v>0</v>
      </c>
      <c r="P59" s="14">
        <v>1</v>
      </c>
      <c r="Q59" s="13">
        <v>0</v>
      </c>
      <c r="R59" s="13">
        <v>0</v>
      </c>
      <c r="S59" s="30">
        <f t="shared" si="0"/>
        <v>7</v>
      </c>
      <c r="T59" s="14"/>
    </row>
    <row r="60" spans="1:20" ht="113.25">
      <c r="A60" s="12">
        <v>57</v>
      </c>
      <c r="B60" s="14" t="s">
        <v>349</v>
      </c>
      <c r="C60" s="14" t="s">
        <v>351</v>
      </c>
      <c r="D60" s="14">
        <v>1</v>
      </c>
      <c r="E60" s="14">
        <v>1</v>
      </c>
      <c r="F60" s="14">
        <v>0.5</v>
      </c>
      <c r="G60" s="14">
        <v>1</v>
      </c>
      <c r="H60" s="14">
        <v>0.5</v>
      </c>
      <c r="I60" s="14">
        <v>0</v>
      </c>
      <c r="J60" s="14">
        <v>0</v>
      </c>
      <c r="K60" s="14">
        <v>1</v>
      </c>
      <c r="L60" s="14">
        <v>1</v>
      </c>
      <c r="M60" s="14">
        <v>0</v>
      </c>
      <c r="N60" s="14">
        <v>0.5</v>
      </c>
      <c r="O60" s="14">
        <v>0.5</v>
      </c>
      <c r="P60" s="14">
        <v>0</v>
      </c>
      <c r="Q60" s="13">
        <v>0</v>
      </c>
      <c r="R60" s="13">
        <v>1</v>
      </c>
      <c r="S60" s="30">
        <f t="shared" si="0"/>
        <v>6</v>
      </c>
      <c r="T60" s="35" t="s">
        <v>406</v>
      </c>
    </row>
    <row r="61" spans="1:20" ht="51.75">
      <c r="A61" s="23">
        <v>58</v>
      </c>
      <c r="B61" s="14" t="s">
        <v>380</v>
      </c>
      <c r="C61" s="14" t="s">
        <v>378</v>
      </c>
      <c r="D61" s="13">
        <v>0.5</v>
      </c>
      <c r="E61" s="13">
        <v>0</v>
      </c>
      <c r="F61" s="13">
        <v>0.5</v>
      </c>
      <c r="G61" s="13">
        <v>1</v>
      </c>
      <c r="H61" s="13">
        <v>0</v>
      </c>
      <c r="I61" s="13">
        <v>0.5</v>
      </c>
      <c r="J61" s="13">
        <v>1</v>
      </c>
      <c r="K61" s="13">
        <v>0</v>
      </c>
      <c r="L61" s="13">
        <v>0</v>
      </c>
      <c r="M61" s="13">
        <v>0.5</v>
      </c>
      <c r="N61" s="13">
        <v>0</v>
      </c>
      <c r="O61" s="13">
        <v>0</v>
      </c>
      <c r="P61" s="13">
        <v>0</v>
      </c>
      <c r="Q61" s="13">
        <v>0.5</v>
      </c>
      <c r="R61" s="13">
        <v>0</v>
      </c>
      <c r="S61" s="30">
        <f t="shared" si="0"/>
        <v>4.5</v>
      </c>
      <c r="T61" s="13"/>
    </row>
    <row r="62" spans="1:20" ht="90">
      <c r="A62" s="23">
        <v>59</v>
      </c>
      <c r="B62" s="26" t="s">
        <v>394</v>
      </c>
      <c r="C62" s="26" t="s">
        <v>390</v>
      </c>
      <c r="D62" s="43">
        <v>1</v>
      </c>
      <c r="E62" s="43">
        <v>1</v>
      </c>
      <c r="F62" s="43">
        <v>1</v>
      </c>
      <c r="G62" s="43">
        <v>1</v>
      </c>
      <c r="H62" s="43">
        <v>1</v>
      </c>
      <c r="I62" s="43">
        <v>0</v>
      </c>
      <c r="J62" s="43">
        <v>0.5</v>
      </c>
      <c r="K62" s="43">
        <v>1</v>
      </c>
      <c r="L62" s="43">
        <v>1</v>
      </c>
      <c r="M62" s="43">
        <v>1</v>
      </c>
      <c r="N62" s="43">
        <v>0.5</v>
      </c>
      <c r="O62" s="43">
        <v>1</v>
      </c>
      <c r="P62" s="43">
        <v>0</v>
      </c>
      <c r="Q62" s="43">
        <v>0</v>
      </c>
      <c r="R62" s="43">
        <v>0</v>
      </c>
      <c r="S62" s="30">
        <f t="shared" si="0"/>
        <v>10</v>
      </c>
      <c r="T62" s="43"/>
    </row>
    <row r="63" spans="1:20" ht="31.5">
      <c r="A63" s="23">
        <v>60</v>
      </c>
      <c r="B63" s="34" t="s">
        <v>398</v>
      </c>
      <c r="C63" s="34" t="s">
        <v>399</v>
      </c>
      <c r="D63" s="13">
        <v>1</v>
      </c>
      <c r="E63" s="13">
        <v>1</v>
      </c>
      <c r="F63" s="13">
        <v>1</v>
      </c>
      <c r="G63" s="13">
        <v>1</v>
      </c>
      <c r="H63" s="13">
        <v>0.5</v>
      </c>
      <c r="I63" s="13">
        <v>0</v>
      </c>
      <c r="J63" s="13">
        <v>0</v>
      </c>
      <c r="K63" s="13">
        <v>1</v>
      </c>
      <c r="L63" s="13">
        <v>0</v>
      </c>
      <c r="M63" s="13">
        <v>0.5</v>
      </c>
      <c r="N63" s="13">
        <v>0.5</v>
      </c>
      <c r="O63" s="13">
        <v>0</v>
      </c>
      <c r="P63" s="13">
        <v>0</v>
      </c>
      <c r="Q63" s="13">
        <v>0</v>
      </c>
      <c r="R63" s="13">
        <v>0</v>
      </c>
      <c r="S63" s="30">
        <f t="shared" si="0"/>
        <v>6.5</v>
      </c>
      <c r="T63" s="13"/>
    </row>
    <row r="64" spans="1:20" ht="51.75">
      <c r="A64" s="12">
        <v>61</v>
      </c>
      <c r="B64" s="26" t="s">
        <v>408</v>
      </c>
      <c r="C64" s="26" t="s">
        <v>409</v>
      </c>
      <c r="D64" s="13">
        <v>1</v>
      </c>
      <c r="E64" s="13">
        <v>0.5</v>
      </c>
      <c r="F64" s="13">
        <v>1</v>
      </c>
      <c r="G64" s="13">
        <v>0</v>
      </c>
      <c r="H64" s="13">
        <v>0.5</v>
      </c>
      <c r="I64" s="13">
        <v>0.5</v>
      </c>
      <c r="J64" s="13">
        <v>0.5</v>
      </c>
      <c r="K64" s="13">
        <v>0.5</v>
      </c>
      <c r="L64" s="13">
        <v>0</v>
      </c>
      <c r="M64" s="13">
        <v>1</v>
      </c>
      <c r="N64" s="13">
        <v>0</v>
      </c>
      <c r="O64" s="13">
        <v>0.5</v>
      </c>
      <c r="P64" s="13">
        <v>1</v>
      </c>
      <c r="Q64" s="13">
        <v>0</v>
      </c>
      <c r="R64" s="13">
        <v>1</v>
      </c>
      <c r="S64" s="30">
        <f t="shared" si="0"/>
        <v>6</v>
      </c>
      <c r="T64" s="14" t="s">
        <v>415</v>
      </c>
    </row>
    <row r="65" spans="1:20" ht="90">
      <c r="A65" s="12">
        <v>62</v>
      </c>
      <c r="B65" s="26" t="s">
        <v>418</v>
      </c>
      <c r="C65" s="26" t="s">
        <v>421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30">
        <f t="shared" si="0"/>
        <v>0</v>
      </c>
      <c r="T65" s="14"/>
    </row>
    <row r="66" spans="1:20" ht="39">
      <c r="A66" s="23">
        <v>63</v>
      </c>
      <c r="B66" s="14" t="s">
        <v>417</v>
      </c>
      <c r="C66" s="24" t="s">
        <v>416</v>
      </c>
      <c r="D66" s="13">
        <v>1</v>
      </c>
      <c r="E66" s="13">
        <v>1</v>
      </c>
      <c r="F66" s="13">
        <v>1</v>
      </c>
      <c r="G66" s="13">
        <v>0.5</v>
      </c>
      <c r="H66" s="13">
        <v>0.5</v>
      </c>
      <c r="I66" s="13">
        <v>0</v>
      </c>
      <c r="J66" s="13">
        <v>0.5</v>
      </c>
      <c r="K66" s="13">
        <v>1</v>
      </c>
      <c r="L66" s="13">
        <v>1</v>
      </c>
      <c r="M66" s="13">
        <v>1</v>
      </c>
      <c r="N66" s="13">
        <v>0</v>
      </c>
      <c r="O66" s="13">
        <v>0.5</v>
      </c>
      <c r="P66" s="13">
        <v>0</v>
      </c>
      <c r="Q66" s="13">
        <v>0.5</v>
      </c>
      <c r="R66" s="13">
        <v>1</v>
      </c>
      <c r="S66" s="30">
        <f t="shared" si="0"/>
        <v>7.5</v>
      </c>
      <c r="T66" s="14" t="s">
        <v>415</v>
      </c>
    </row>
    <row r="67" spans="1:20" ht="26.25">
      <c r="A67" s="48">
        <v>64</v>
      </c>
      <c r="B67" s="24" t="s">
        <v>430</v>
      </c>
      <c r="C67" s="24" t="s">
        <v>429</v>
      </c>
      <c r="D67" s="13">
        <v>0.5</v>
      </c>
      <c r="E67" s="13">
        <v>1</v>
      </c>
      <c r="F67" s="13">
        <v>1</v>
      </c>
      <c r="G67" s="13">
        <v>1</v>
      </c>
      <c r="H67" s="13">
        <v>1</v>
      </c>
      <c r="I67" s="13">
        <v>0</v>
      </c>
      <c r="J67" s="13">
        <v>0</v>
      </c>
      <c r="K67" s="13">
        <v>0</v>
      </c>
      <c r="L67" s="13">
        <v>1</v>
      </c>
      <c r="M67" s="13">
        <v>1</v>
      </c>
      <c r="N67" s="13">
        <v>0</v>
      </c>
      <c r="O67" s="13">
        <v>0</v>
      </c>
      <c r="P67" s="13">
        <v>0.5</v>
      </c>
      <c r="Q67" s="13">
        <v>0</v>
      </c>
      <c r="R67" s="13">
        <v>1</v>
      </c>
      <c r="S67" s="30">
        <f t="shared" si="0"/>
        <v>6</v>
      </c>
      <c r="T67" s="14" t="s">
        <v>331</v>
      </c>
    </row>
  </sheetData>
  <sheetProtection password="E9C4" sheet="1" objects="1" scenarios="1" selectLockedCells="1" selectUnlockedCells="1"/>
  <mergeCells count="9">
    <mergeCell ref="A1:V1"/>
    <mergeCell ref="A2:A3"/>
    <mergeCell ref="B2:B3"/>
    <mergeCell ref="C2:C3"/>
    <mergeCell ref="D2:J2"/>
    <mergeCell ref="K2:Q2"/>
    <mergeCell ref="R2:R3"/>
    <mergeCell ref="S2:S3"/>
    <mergeCell ref="T2:T3"/>
  </mergeCells>
  <printOptions/>
  <pageMargins left="0.34" right="0.2" top="0.43" bottom="0.31" header="0.4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7">
      <selection activeCell="K60" sqref="K60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13.75390625" style="0" customWidth="1"/>
    <col min="4" max="4" width="7.875" style="0" customWidth="1"/>
    <col min="5" max="5" width="8.25390625" style="0" customWidth="1"/>
    <col min="6" max="6" width="7.25390625" style="0" customWidth="1"/>
    <col min="8" max="8" width="10.00390625" style="0" customWidth="1"/>
    <col min="10" max="10" width="11.875" style="0" customWidth="1"/>
    <col min="11" max="11" width="9.75390625" style="0" customWidth="1"/>
  </cols>
  <sheetData>
    <row r="1" spans="1:13" ht="21">
      <c r="A1" s="59"/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</row>
    <row r="2" spans="1:13" ht="165.75">
      <c r="A2" s="9" t="s">
        <v>0</v>
      </c>
      <c r="B2" s="10" t="s">
        <v>3</v>
      </c>
      <c r="C2" s="10" t="s">
        <v>6</v>
      </c>
      <c r="D2" s="10" t="s">
        <v>373</v>
      </c>
      <c r="E2" s="10" t="s">
        <v>374</v>
      </c>
      <c r="F2" s="10" t="s">
        <v>375</v>
      </c>
      <c r="G2" s="19" t="s">
        <v>376</v>
      </c>
      <c r="H2" s="10" t="s">
        <v>329</v>
      </c>
      <c r="I2" s="10" t="s">
        <v>437</v>
      </c>
      <c r="J2" s="10" t="s">
        <v>330</v>
      </c>
      <c r="K2" s="10" t="s">
        <v>436</v>
      </c>
      <c r="L2" s="18"/>
      <c r="M2" s="20"/>
    </row>
    <row r="3" spans="1:11" ht="51.75">
      <c r="A3" s="12">
        <v>1</v>
      </c>
      <c r="B3" s="14" t="s">
        <v>289</v>
      </c>
      <c r="C3" s="14" t="s">
        <v>290</v>
      </c>
      <c r="D3" s="13">
        <v>10</v>
      </c>
      <c r="E3" s="13">
        <v>0</v>
      </c>
      <c r="F3" s="13">
        <v>5</v>
      </c>
      <c r="G3" s="13">
        <v>5</v>
      </c>
      <c r="H3" s="13">
        <v>1</v>
      </c>
      <c r="I3" s="49">
        <f>D3+E3+F3+G3-H3</f>
        <v>19</v>
      </c>
      <c r="J3" s="14" t="s">
        <v>348</v>
      </c>
      <c r="K3" s="50">
        <v>19</v>
      </c>
    </row>
    <row r="4" spans="1:11" ht="39">
      <c r="A4" s="12">
        <v>2</v>
      </c>
      <c r="B4" s="14" t="s">
        <v>257</v>
      </c>
      <c r="C4" s="14" t="s">
        <v>258</v>
      </c>
      <c r="D4" s="13">
        <v>10</v>
      </c>
      <c r="E4" s="13">
        <v>2</v>
      </c>
      <c r="F4" s="13">
        <v>0</v>
      </c>
      <c r="G4" s="13">
        <v>5</v>
      </c>
      <c r="H4" s="13">
        <v>1</v>
      </c>
      <c r="I4" s="49">
        <f aca="true" t="shared" si="0" ref="I4:I66">D4+E4+F4+G4-H4</f>
        <v>16</v>
      </c>
      <c r="J4" s="14">
        <v>0</v>
      </c>
      <c r="K4" s="50">
        <f aca="true" t="shared" si="1" ref="K4:K66">I4+J4</f>
        <v>16</v>
      </c>
    </row>
    <row r="5" spans="1:11" ht="26.25">
      <c r="A5" s="12">
        <v>3</v>
      </c>
      <c r="B5" s="14" t="s">
        <v>296</v>
      </c>
      <c r="C5" s="14" t="s">
        <v>297</v>
      </c>
      <c r="D5" s="13">
        <v>10</v>
      </c>
      <c r="E5" s="13">
        <v>1.5</v>
      </c>
      <c r="F5" s="13">
        <v>5</v>
      </c>
      <c r="G5" s="13">
        <v>5</v>
      </c>
      <c r="H5" s="13">
        <v>1</v>
      </c>
      <c r="I5" s="49">
        <f t="shared" si="0"/>
        <v>20.5</v>
      </c>
      <c r="J5" s="14">
        <v>0.5</v>
      </c>
      <c r="K5" s="50">
        <f t="shared" si="1"/>
        <v>21</v>
      </c>
    </row>
    <row r="6" spans="1:11" ht="18">
      <c r="A6" s="12">
        <v>4</v>
      </c>
      <c r="B6" s="14" t="s">
        <v>236</v>
      </c>
      <c r="C6" s="14" t="s">
        <v>403</v>
      </c>
      <c r="D6" s="13">
        <v>10</v>
      </c>
      <c r="E6" s="13">
        <v>1</v>
      </c>
      <c r="F6" s="13">
        <v>0</v>
      </c>
      <c r="G6" s="13">
        <v>5</v>
      </c>
      <c r="H6" s="13">
        <v>1</v>
      </c>
      <c r="I6" s="49">
        <f t="shared" si="0"/>
        <v>15</v>
      </c>
      <c r="J6" s="13">
        <v>0</v>
      </c>
      <c r="K6" s="50">
        <f t="shared" si="1"/>
        <v>15</v>
      </c>
    </row>
    <row r="7" spans="1:11" ht="23.25" customHeight="1">
      <c r="A7" s="12">
        <v>5</v>
      </c>
      <c r="B7" s="14" t="s">
        <v>236</v>
      </c>
      <c r="C7" s="14" t="s">
        <v>242</v>
      </c>
      <c r="D7" s="13">
        <v>10</v>
      </c>
      <c r="E7" s="13">
        <v>0</v>
      </c>
      <c r="F7" s="13">
        <v>5</v>
      </c>
      <c r="G7" s="13">
        <v>5</v>
      </c>
      <c r="H7" s="13">
        <v>2</v>
      </c>
      <c r="I7" s="49">
        <f t="shared" si="0"/>
        <v>18</v>
      </c>
      <c r="J7" s="13">
        <v>1</v>
      </c>
      <c r="K7" s="50">
        <f t="shared" si="1"/>
        <v>19</v>
      </c>
    </row>
    <row r="8" spans="1:11" ht="39">
      <c r="A8" s="12">
        <v>6</v>
      </c>
      <c r="B8" s="14" t="s">
        <v>43</v>
      </c>
      <c r="C8" s="14" t="s">
        <v>386</v>
      </c>
      <c r="D8" s="13">
        <v>9</v>
      </c>
      <c r="E8" s="13">
        <v>0</v>
      </c>
      <c r="F8" s="13">
        <v>1</v>
      </c>
      <c r="G8" s="13">
        <v>5</v>
      </c>
      <c r="H8" s="13">
        <v>1</v>
      </c>
      <c r="I8" s="49">
        <f t="shared" si="0"/>
        <v>14</v>
      </c>
      <c r="J8" s="13">
        <v>0</v>
      </c>
      <c r="K8" s="50">
        <f t="shared" si="1"/>
        <v>14</v>
      </c>
    </row>
    <row r="9" spans="1:11" ht="48" customHeight="1">
      <c r="A9" s="12">
        <v>7</v>
      </c>
      <c r="B9" s="14" t="s">
        <v>159</v>
      </c>
      <c r="C9" s="14" t="s">
        <v>160</v>
      </c>
      <c r="D9" s="13">
        <v>10</v>
      </c>
      <c r="E9" s="13">
        <v>5</v>
      </c>
      <c r="F9" s="13">
        <v>4</v>
      </c>
      <c r="G9" s="13">
        <v>5</v>
      </c>
      <c r="H9" s="13">
        <v>1</v>
      </c>
      <c r="I9" s="49">
        <f t="shared" si="0"/>
        <v>23</v>
      </c>
      <c r="J9" s="13"/>
      <c r="K9" s="50">
        <f t="shared" si="1"/>
        <v>23</v>
      </c>
    </row>
    <row r="10" spans="1:11" ht="26.25">
      <c r="A10" s="12">
        <v>8</v>
      </c>
      <c r="B10" s="14" t="s">
        <v>195</v>
      </c>
      <c r="C10" s="14" t="s">
        <v>196</v>
      </c>
      <c r="D10" s="13"/>
      <c r="E10" s="13"/>
      <c r="F10" s="13"/>
      <c r="G10" s="13"/>
      <c r="H10" s="13"/>
      <c r="I10" s="49">
        <f t="shared" si="0"/>
        <v>0</v>
      </c>
      <c r="J10" s="14"/>
      <c r="K10" s="50">
        <f t="shared" si="1"/>
        <v>0</v>
      </c>
    </row>
    <row r="11" spans="1:11" ht="51.75">
      <c r="A11" s="12">
        <v>9</v>
      </c>
      <c r="B11" s="14" t="s">
        <v>56</v>
      </c>
      <c r="C11" s="14" t="s">
        <v>57</v>
      </c>
      <c r="D11" s="13">
        <v>9</v>
      </c>
      <c r="E11" s="13">
        <v>1.5</v>
      </c>
      <c r="F11" s="13">
        <v>4</v>
      </c>
      <c r="G11" s="13">
        <v>0</v>
      </c>
      <c r="H11" s="13">
        <v>1</v>
      </c>
      <c r="I11" s="49">
        <f t="shared" si="0"/>
        <v>13.5</v>
      </c>
      <c r="J11" s="14">
        <v>0</v>
      </c>
      <c r="K11" s="50">
        <f t="shared" si="1"/>
        <v>13.5</v>
      </c>
    </row>
    <row r="12" spans="1:11" ht="39">
      <c r="A12" s="12">
        <v>10</v>
      </c>
      <c r="B12" s="14" t="s">
        <v>37</v>
      </c>
      <c r="C12" s="14" t="s">
        <v>78</v>
      </c>
      <c r="D12" s="13">
        <v>10</v>
      </c>
      <c r="E12" s="13">
        <v>0</v>
      </c>
      <c r="F12" s="13">
        <v>5</v>
      </c>
      <c r="G12" s="13">
        <v>5</v>
      </c>
      <c r="H12" s="13">
        <v>1</v>
      </c>
      <c r="I12" s="49">
        <f t="shared" si="0"/>
        <v>19</v>
      </c>
      <c r="J12" s="14" t="s">
        <v>415</v>
      </c>
      <c r="K12" s="50">
        <v>19</v>
      </c>
    </row>
    <row r="13" spans="1:11" ht="29.25" customHeight="1">
      <c r="A13" s="37">
        <v>11</v>
      </c>
      <c r="B13" s="38" t="s">
        <v>180</v>
      </c>
      <c r="C13" s="38" t="s">
        <v>181</v>
      </c>
      <c r="D13" s="39"/>
      <c r="E13" s="39"/>
      <c r="F13" s="39"/>
      <c r="G13" s="39"/>
      <c r="H13" s="39"/>
      <c r="I13" s="51">
        <f t="shared" si="0"/>
        <v>0</v>
      </c>
      <c r="J13" s="39"/>
      <c r="K13" s="52">
        <f t="shared" si="1"/>
        <v>0</v>
      </c>
    </row>
    <row r="14" spans="1:11" ht="27.75" customHeight="1">
      <c r="A14" s="37">
        <v>12</v>
      </c>
      <c r="B14" s="38" t="s">
        <v>180</v>
      </c>
      <c r="C14" s="38" t="s">
        <v>271</v>
      </c>
      <c r="D14" s="39"/>
      <c r="E14" s="39"/>
      <c r="F14" s="39"/>
      <c r="G14" s="39"/>
      <c r="H14" s="39"/>
      <c r="I14" s="51">
        <f t="shared" si="0"/>
        <v>0</v>
      </c>
      <c r="J14" s="39"/>
      <c r="K14" s="52">
        <f t="shared" si="1"/>
        <v>0</v>
      </c>
    </row>
    <row r="15" spans="1:11" ht="30.75" customHeight="1">
      <c r="A15" s="37">
        <v>13</v>
      </c>
      <c r="B15" s="38" t="s">
        <v>141</v>
      </c>
      <c r="C15" s="38" t="s">
        <v>142</v>
      </c>
      <c r="D15" s="39"/>
      <c r="E15" s="39"/>
      <c r="F15" s="39"/>
      <c r="G15" s="39"/>
      <c r="H15" s="39"/>
      <c r="I15" s="51">
        <f t="shared" si="0"/>
        <v>0</v>
      </c>
      <c r="J15" s="39"/>
      <c r="K15" s="52">
        <f t="shared" si="1"/>
        <v>0</v>
      </c>
    </row>
    <row r="16" spans="1:11" ht="39.75" customHeight="1">
      <c r="A16" s="12">
        <v>14</v>
      </c>
      <c r="B16" s="14" t="s">
        <v>139</v>
      </c>
      <c r="C16" s="14" t="s">
        <v>138</v>
      </c>
      <c r="D16" s="13"/>
      <c r="E16" s="13"/>
      <c r="F16" s="13"/>
      <c r="G16" s="13"/>
      <c r="H16" s="13"/>
      <c r="I16" s="49">
        <f t="shared" si="0"/>
        <v>0</v>
      </c>
      <c r="J16" s="13"/>
      <c r="K16" s="50">
        <f t="shared" si="1"/>
        <v>0</v>
      </c>
    </row>
    <row r="17" spans="1:11" ht="66.75" customHeight="1">
      <c r="A17" s="12">
        <v>15</v>
      </c>
      <c r="B17" s="14" t="s">
        <v>49</v>
      </c>
      <c r="C17" s="14" t="s">
        <v>50</v>
      </c>
      <c r="D17" s="13">
        <v>10</v>
      </c>
      <c r="E17" s="13">
        <v>0</v>
      </c>
      <c r="F17" s="13">
        <v>5</v>
      </c>
      <c r="G17" s="13">
        <v>5</v>
      </c>
      <c r="H17" s="13">
        <v>1</v>
      </c>
      <c r="I17" s="49">
        <f t="shared" si="0"/>
        <v>19</v>
      </c>
      <c r="J17" s="14" t="s">
        <v>415</v>
      </c>
      <c r="K17" s="50">
        <v>19</v>
      </c>
    </row>
    <row r="18" spans="1:11" ht="51.75">
      <c r="A18" s="12">
        <v>16</v>
      </c>
      <c r="B18" s="14" t="s">
        <v>19</v>
      </c>
      <c r="C18" s="14" t="s">
        <v>20</v>
      </c>
      <c r="D18" s="13">
        <v>10</v>
      </c>
      <c r="E18" s="13">
        <v>0</v>
      </c>
      <c r="F18" s="13">
        <v>5</v>
      </c>
      <c r="G18" s="13">
        <v>5</v>
      </c>
      <c r="H18" s="13">
        <v>0</v>
      </c>
      <c r="I18" s="49">
        <f t="shared" si="0"/>
        <v>20</v>
      </c>
      <c r="J18" s="14"/>
      <c r="K18" s="50">
        <f t="shared" si="1"/>
        <v>20</v>
      </c>
    </row>
    <row r="19" spans="1:11" ht="41.25" customHeight="1">
      <c r="A19" s="12">
        <v>17</v>
      </c>
      <c r="B19" s="14" t="s">
        <v>263</v>
      </c>
      <c r="C19" s="14" t="s">
        <v>264</v>
      </c>
      <c r="D19" s="13">
        <v>8</v>
      </c>
      <c r="E19" s="13">
        <v>0</v>
      </c>
      <c r="F19" s="13">
        <v>3</v>
      </c>
      <c r="G19" s="13">
        <v>0</v>
      </c>
      <c r="H19" s="13">
        <v>1</v>
      </c>
      <c r="I19" s="49">
        <f t="shared" si="0"/>
        <v>10</v>
      </c>
      <c r="J19" s="13">
        <v>0.5</v>
      </c>
      <c r="K19" s="50">
        <f t="shared" si="1"/>
        <v>10.5</v>
      </c>
    </row>
    <row r="20" spans="1:11" ht="78" customHeight="1">
      <c r="A20" s="12">
        <v>18</v>
      </c>
      <c r="B20" s="14" t="s">
        <v>274</v>
      </c>
      <c r="C20" s="14" t="s">
        <v>273</v>
      </c>
      <c r="D20" s="13">
        <v>10</v>
      </c>
      <c r="E20" s="13">
        <v>2</v>
      </c>
      <c r="F20" s="13">
        <v>5</v>
      </c>
      <c r="G20" s="13">
        <v>5</v>
      </c>
      <c r="H20" s="13">
        <v>0</v>
      </c>
      <c r="I20" s="49">
        <f t="shared" si="0"/>
        <v>22</v>
      </c>
      <c r="J20" s="13">
        <v>1</v>
      </c>
      <c r="K20" s="50">
        <f t="shared" si="1"/>
        <v>23</v>
      </c>
    </row>
    <row r="21" spans="1:11" ht="18">
      <c r="A21" s="12">
        <v>19</v>
      </c>
      <c r="B21" s="14" t="s">
        <v>67</v>
      </c>
      <c r="C21" s="14" t="s">
        <v>68</v>
      </c>
      <c r="D21" s="13">
        <v>10</v>
      </c>
      <c r="E21" s="13">
        <v>1.5</v>
      </c>
      <c r="F21" s="13">
        <v>4</v>
      </c>
      <c r="G21" s="13">
        <v>5</v>
      </c>
      <c r="H21" s="13">
        <v>1</v>
      </c>
      <c r="I21" s="49">
        <f>D21+E21+F21+G21-H21</f>
        <v>19.5</v>
      </c>
      <c r="J21" s="14"/>
      <c r="K21" s="50">
        <f t="shared" si="1"/>
        <v>19.5</v>
      </c>
    </row>
    <row r="22" spans="1:11" ht="42" customHeight="1">
      <c r="A22" s="12">
        <v>20</v>
      </c>
      <c r="B22" s="14" t="s">
        <v>67</v>
      </c>
      <c r="C22" s="14" t="s">
        <v>377</v>
      </c>
      <c r="D22" s="13">
        <v>6</v>
      </c>
      <c r="E22" s="13">
        <v>0</v>
      </c>
      <c r="F22" s="13">
        <v>2</v>
      </c>
      <c r="G22" s="13">
        <v>5</v>
      </c>
      <c r="H22" s="13">
        <v>1</v>
      </c>
      <c r="I22" s="49">
        <f>D22+E22+F22+G22-H22</f>
        <v>12</v>
      </c>
      <c r="J22" s="13">
        <v>0</v>
      </c>
      <c r="K22" s="50">
        <f t="shared" si="1"/>
        <v>12</v>
      </c>
    </row>
    <row r="23" spans="1:11" ht="19.5" customHeight="1">
      <c r="A23" s="12">
        <v>21</v>
      </c>
      <c r="B23" s="14" t="s">
        <v>67</v>
      </c>
      <c r="C23" s="14" t="s">
        <v>75</v>
      </c>
      <c r="D23" s="13">
        <v>8</v>
      </c>
      <c r="E23" s="13">
        <v>0</v>
      </c>
      <c r="F23" s="13">
        <v>4</v>
      </c>
      <c r="G23" s="13">
        <v>5</v>
      </c>
      <c r="H23" s="13">
        <v>1</v>
      </c>
      <c r="I23" s="49">
        <f t="shared" si="0"/>
        <v>16</v>
      </c>
      <c r="J23" s="14">
        <v>0.5</v>
      </c>
      <c r="K23" s="50">
        <f t="shared" si="1"/>
        <v>16.5</v>
      </c>
    </row>
    <row r="24" spans="1:11" ht="18">
      <c r="A24" s="12">
        <v>22</v>
      </c>
      <c r="B24" s="14" t="s">
        <v>67</v>
      </c>
      <c r="C24" s="14" t="s">
        <v>125</v>
      </c>
      <c r="D24" s="13">
        <v>10</v>
      </c>
      <c r="E24" s="13">
        <v>1.5</v>
      </c>
      <c r="F24" s="13">
        <v>5</v>
      </c>
      <c r="G24" s="13">
        <v>5</v>
      </c>
      <c r="H24" s="13">
        <v>1</v>
      </c>
      <c r="I24" s="49">
        <f t="shared" si="0"/>
        <v>20.5</v>
      </c>
      <c r="J24" s="14">
        <v>0</v>
      </c>
      <c r="K24" s="50">
        <f t="shared" si="1"/>
        <v>20.5</v>
      </c>
    </row>
    <row r="25" spans="1:11" ht="17.25" customHeight="1">
      <c r="A25" s="12">
        <v>23</v>
      </c>
      <c r="B25" s="14" t="s">
        <v>213</v>
      </c>
      <c r="C25" s="14" t="s">
        <v>214</v>
      </c>
      <c r="D25" s="13">
        <v>10</v>
      </c>
      <c r="E25" s="13">
        <v>1</v>
      </c>
      <c r="F25" s="13">
        <v>5</v>
      </c>
      <c r="G25" s="13">
        <v>0</v>
      </c>
      <c r="H25" s="13">
        <v>1</v>
      </c>
      <c r="I25" s="49">
        <f t="shared" si="0"/>
        <v>15</v>
      </c>
      <c r="J25" s="13">
        <v>0</v>
      </c>
      <c r="K25" s="50">
        <f t="shared" si="1"/>
        <v>15</v>
      </c>
    </row>
    <row r="26" spans="1:11" ht="19.5" customHeight="1">
      <c r="A26" s="12">
        <v>24</v>
      </c>
      <c r="B26" s="14" t="s">
        <v>213</v>
      </c>
      <c r="C26" s="14" t="s">
        <v>308</v>
      </c>
      <c r="D26" s="13">
        <v>10</v>
      </c>
      <c r="E26" s="13">
        <v>2</v>
      </c>
      <c r="F26" s="13">
        <v>5</v>
      </c>
      <c r="G26" s="13">
        <v>5</v>
      </c>
      <c r="H26" s="13">
        <v>1</v>
      </c>
      <c r="I26" s="49">
        <f t="shared" si="0"/>
        <v>21</v>
      </c>
      <c r="J26" s="14"/>
      <c r="K26" s="50">
        <f t="shared" si="1"/>
        <v>21</v>
      </c>
    </row>
    <row r="27" spans="1:11" ht="18.75" customHeight="1">
      <c r="A27" s="12">
        <v>25</v>
      </c>
      <c r="B27" s="14" t="s">
        <v>324</v>
      </c>
      <c r="C27" s="14" t="s">
        <v>128</v>
      </c>
      <c r="D27" s="13">
        <v>8</v>
      </c>
      <c r="E27" s="13">
        <v>1</v>
      </c>
      <c r="F27" s="13">
        <v>4</v>
      </c>
      <c r="G27" s="13">
        <v>5</v>
      </c>
      <c r="H27" s="13">
        <v>0</v>
      </c>
      <c r="I27" s="49">
        <f t="shared" si="0"/>
        <v>18</v>
      </c>
      <c r="J27" s="13"/>
      <c r="K27" s="50">
        <f t="shared" si="1"/>
        <v>18</v>
      </c>
    </row>
    <row r="28" spans="1:11" ht="26.25">
      <c r="A28" s="12">
        <v>26</v>
      </c>
      <c r="B28" s="14" t="s">
        <v>251</v>
      </c>
      <c r="C28" s="14" t="s">
        <v>255</v>
      </c>
      <c r="D28" s="13"/>
      <c r="E28" s="13"/>
      <c r="F28" s="13"/>
      <c r="G28" s="13"/>
      <c r="H28" s="13"/>
      <c r="I28" s="49">
        <f t="shared" si="0"/>
        <v>0</v>
      </c>
      <c r="J28" s="14"/>
      <c r="K28" s="50">
        <f t="shared" si="1"/>
        <v>0</v>
      </c>
    </row>
    <row r="29" spans="1:11" ht="26.25" customHeight="1">
      <c r="A29" s="12">
        <v>27</v>
      </c>
      <c r="B29" s="14" t="s">
        <v>356</v>
      </c>
      <c r="C29" s="14" t="s">
        <v>202</v>
      </c>
      <c r="D29" s="13">
        <v>6</v>
      </c>
      <c r="E29" s="13">
        <v>2</v>
      </c>
      <c r="F29" s="13">
        <v>1.5</v>
      </c>
      <c r="G29" s="13">
        <v>4</v>
      </c>
      <c r="H29" s="13">
        <v>1</v>
      </c>
      <c r="I29" s="49">
        <f t="shared" si="0"/>
        <v>12.5</v>
      </c>
      <c r="J29" s="13">
        <v>0</v>
      </c>
      <c r="K29" s="50">
        <f t="shared" si="1"/>
        <v>12.5</v>
      </c>
    </row>
    <row r="30" spans="1:11" ht="16.5" customHeight="1">
      <c r="A30" s="12">
        <v>28</v>
      </c>
      <c r="B30" s="14" t="s">
        <v>223</v>
      </c>
      <c r="C30" s="14" t="s">
        <v>224</v>
      </c>
      <c r="D30" s="13">
        <v>10</v>
      </c>
      <c r="E30" s="13">
        <v>2</v>
      </c>
      <c r="F30" s="13">
        <v>5</v>
      </c>
      <c r="G30" s="13">
        <v>5</v>
      </c>
      <c r="H30" s="13">
        <v>0</v>
      </c>
      <c r="I30" s="49">
        <f t="shared" si="0"/>
        <v>22</v>
      </c>
      <c r="J30" s="13">
        <v>1</v>
      </c>
      <c r="K30" s="50">
        <f t="shared" si="1"/>
        <v>23</v>
      </c>
    </row>
    <row r="31" spans="1:11" ht="93" customHeight="1">
      <c r="A31" s="37">
        <v>29</v>
      </c>
      <c r="B31" s="38" t="s">
        <v>63</v>
      </c>
      <c r="C31" s="38" t="s">
        <v>64</v>
      </c>
      <c r="D31" s="39"/>
      <c r="E31" s="39"/>
      <c r="F31" s="39"/>
      <c r="G31" s="39"/>
      <c r="H31" s="39"/>
      <c r="I31" s="51">
        <f t="shared" si="0"/>
        <v>0</v>
      </c>
      <c r="J31" s="39"/>
      <c r="K31" s="52">
        <f t="shared" si="1"/>
        <v>0</v>
      </c>
    </row>
    <row r="32" spans="1:11" ht="18.75" customHeight="1">
      <c r="A32" s="37">
        <v>30</v>
      </c>
      <c r="B32" s="38" t="s">
        <v>325</v>
      </c>
      <c r="C32" s="38" t="s">
        <v>154</v>
      </c>
      <c r="D32" s="39"/>
      <c r="E32" s="39"/>
      <c r="F32" s="39"/>
      <c r="G32" s="39"/>
      <c r="H32" s="39"/>
      <c r="I32" s="51">
        <f t="shared" si="0"/>
        <v>0</v>
      </c>
      <c r="J32" s="39"/>
      <c r="K32" s="52">
        <f t="shared" si="1"/>
        <v>0</v>
      </c>
    </row>
    <row r="33" spans="1:11" ht="64.5" customHeight="1">
      <c r="A33" s="12">
        <v>31</v>
      </c>
      <c r="B33" s="14" t="s">
        <v>167</v>
      </c>
      <c r="C33" s="14" t="s">
        <v>168</v>
      </c>
      <c r="D33" s="13">
        <v>10</v>
      </c>
      <c r="E33" s="13">
        <v>2</v>
      </c>
      <c r="F33" s="13">
        <v>5</v>
      </c>
      <c r="G33" s="13">
        <v>5</v>
      </c>
      <c r="H33" s="13">
        <v>0</v>
      </c>
      <c r="I33" s="49">
        <f t="shared" si="0"/>
        <v>22</v>
      </c>
      <c r="J33" s="13">
        <v>0.5</v>
      </c>
      <c r="K33" s="50">
        <f t="shared" si="1"/>
        <v>22.5</v>
      </c>
    </row>
    <row r="34" spans="1:11" ht="42.75" customHeight="1">
      <c r="A34" s="12">
        <v>32</v>
      </c>
      <c r="B34" s="14" t="s">
        <v>173</v>
      </c>
      <c r="C34" s="14" t="s">
        <v>174</v>
      </c>
      <c r="D34" s="13">
        <v>10</v>
      </c>
      <c r="E34" s="13">
        <v>2</v>
      </c>
      <c r="F34" s="13">
        <v>5</v>
      </c>
      <c r="G34" s="13">
        <v>5</v>
      </c>
      <c r="H34" s="13">
        <v>0</v>
      </c>
      <c r="I34" s="49">
        <f t="shared" si="0"/>
        <v>22</v>
      </c>
      <c r="J34" s="13"/>
      <c r="K34" s="50">
        <f t="shared" si="1"/>
        <v>22</v>
      </c>
    </row>
    <row r="35" spans="1:11" ht="39">
      <c r="A35" s="12">
        <v>33</v>
      </c>
      <c r="B35" s="14" t="s">
        <v>303</v>
      </c>
      <c r="C35" s="14" t="s">
        <v>304</v>
      </c>
      <c r="D35" s="13">
        <v>8</v>
      </c>
      <c r="E35" s="13">
        <v>2</v>
      </c>
      <c r="F35" s="13">
        <v>2.5</v>
      </c>
      <c r="G35" s="13">
        <v>0</v>
      </c>
      <c r="H35" s="13">
        <v>0</v>
      </c>
      <c r="I35" s="49">
        <f t="shared" si="0"/>
        <v>12.5</v>
      </c>
      <c r="J35" s="14"/>
      <c r="K35" s="50">
        <f t="shared" si="1"/>
        <v>12.5</v>
      </c>
    </row>
    <row r="36" spans="1:11" ht="54" customHeight="1">
      <c r="A36" s="12">
        <v>34</v>
      </c>
      <c r="B36" s="14" t="s">
        <v>111</v>
      </c>
      <c r="C36" s="14" t="s">
        <v>112</v>
      </c>
      <c r="D36" s="13">
        <v>10</v>
      </c>
      <c r="E36" s="13">
        <v>2</v>
      </c>
      <c r="F36" s="13">
        <v>5</v>
      </c>
      <c r="G36" s="13">
        <v>5</v>
      </c>
      <c r="H36" s="13">
        <v>0</v>
      </c>
      <c r="I36" s="49">
        <f t="shared" si="0"/>
        <v>22</v>
      </c>
      <c r="J36" s="13">
        <v>0.5</v>
      </c>
      <c r="K36" s="50">
        <f t="shared" si="1"/>
        <v>22.5</v>
      </c>
    </row>
    <row r="37" spans="1:11" ht="53.25" customHeight="1">
      <c r="A37" s="12">
        <v>35</v>
      </c>
      <c r="B37" s="14" t="s">
        <v>111</v>
      </c>
      <c r="C37" s="14" t="s">
        <v>117</v>
      </c>
      <c r="D37" s="13">
        <v>10</v>
      </c>
      <c r="E37" s="13">
        <v>0</v>
      </c>
      <c r="F37" s="13">
        <v>5</v>
      </c>
      <c r="G37" s="13">
        <v>5</v>
      </c>
      <c r="H37" s="13">
        <v>0</v>
      </c>
      <c r="I37" s="49">
        <f t="shared" si="0"/>
        <v>20</v>
      </c>
      <c r="J37" s="13"/>
      <c r="K37" s="50">
        <f t="shared" si="1"/>
        <v>20</v>
      </c>
    </row>
    <row r="38" spans="1:11" ht="75" customHeight="1">
      <c r="A38" s="12">
        <v>36</v>
      </c>
      <c r="B38" s="14" t="s">
        <v>208</v>
      </c>
      <c r="C38" s="14" t="s">
        <v>209</v>
      </c>
      <c r="D38" s="13">
        <v>10</v>
      </c>
      <c r="E38" s="13">
        <v>1.5</v>
      </c>
      <c r="F38" s="13">
        <v>5</v>
      </c>
      <c r="G38" s="13">
        <v>5</v>
      </c>
      <c r="H38" s="13">
        <v>1</v>
      </c>
      <c r="I38" s="49">
        <f t="shared" si="0"/>
        <v>20.5</v>
      </c>
      <c r="J38" s="14" t="s">
        <v>348</v>
      </c>
      <c r="K38" s="50">
        <v>20.5</v>
      </c>
    </row>
    <row r="39" spans="1:11" ht="40.5" customHeight="1">
      <c r="A39" s="12">
        <v>37</v>
      </c>
      <c r="B39" s="14" t="s">
        <v>31</v>
      </c>
      <c r="C39" s="14" t="s">
        <v>32</v>
      </c>
      <c r="D39" s="13">
        <v>7</v>
      </c>
      <c r="E39" s="13">
        <v>0</v>
      </c>
      <c r="F39" s="13">
        <v>3</v>
      </c>
      <c r="G39" s="13">
        <v>5</v>
      </c>
      <c r="H39" s="13">
        <v>0</v>
      </c>
      <c r="I39" s="49">
        <f t="shared" si="0"/>
        <v>15</v>
      </c>
      <c r="J39" s="13"/>
      <c r="K39" s="50">
        <f t="shared" si="1"/>
        <v>15</v>
      </c>
    </row>
    <row r="40" spans="1:11" ht="26.25">
      <c r="A40" s="12">
        <v>38</v>
      </c>
      <c r="B40" s="14" t="s">
        <v>105</v>
      </c>
      <c r="C40" s="14" t="s">
        <v>110</v>
      </c>
      <c r="D40" s="13">
        <v>5</v>
      </c>
      <c r="E40" s="13">
        <v>0</v>
      </c>
      <c r="F40" s="13">
        <v>2</v>
      </c>
      <c r="G40" s="13">
        <v>0</v>
      </c>
      <c r="H40" s="13">
        <v>0</v>
      </c>
      <c r="I40" s="49">
        <f t="shared" si="0"/>
        <v>7</v>
      </c>
      <c r="J40" s="14">
        <v>0</v>
      </c>
      <c r="K40" s="50">
        <f t="shared" si="1"/>
        <v>7</v>
      </c>
    </row>
    <row r="41" spans="1:11" ht="42.75" customHeight="1">
      <c r="A41" s="12">
        <v>39</v>
      </c>
      <c r="B41" s="14" t="s">
        <v>97</v>
      </c>
      <c r="C41" s="14" t="s">
        <v>98</v>
      </c>
      <c r="D41" s="13"/>
      <c r="E41" s="13"/>
      <c r="F41" s="13"/>
      <c r="G41" s="13"/>
      <c r="H41" s="13"/>
      <c r="I41" s="49">
        <f t="shared" si="0"/>
        <v>0</v>
      </c>
      <c r="J41" s="13"/>
      <c r="K41" s="50">
        <f t="shared" si="1"/>
        <v>0</v>
      </c>
    </row>
    <row r="42" spans="1:11" ht="18.75" customHeight="1">
      <c r="A42" s="12">
        <v>40</v>
      </c>
      <c r="B42" s="14" t="s">
        <v>229</v>
      </c>
      <c r="C42" s="14" t="s">
        <v>230</v>
      </c>
      <c r="D42" s="13">
        <v>10</v>
      </c>
      <c r="E42" s="13">
        <v>2</v>
      </c>
      <c r="F42" s="13">
        <v>5</v>
      </c>
      <c r="G42" s="13">
        <v>5</v>
      </c>
      <c r="H42" s="13">
        <v>0</v>
      </c>
      <c r="I42" s="49">
        <f t="shared" si="0"/>
        <v>22</v>
      </c>
      <c r="J42" s="13"/>
      <c r="K42" s="50">
        <f t="shared" si="1"/>
        <v>22</v>
      </c>
    </row>
    <row r="43" spans="1:11" ht="25.5" customHeight="1">
      <c r="A43" s="12">
        <v>41</v>
      </c>
      <c r="B43" s="14" t="s">
        <v>229</v>
      </c>
      <c r="C43" s="14" t="s">
        <v>245</v>
      </c>
      <c r="D43" s="13">
        <v>10</v>
      </c>
      <c r="E43" s="13">
        <v>2</v>
      </c>
      <c r="F43" s="13">
        <v>5</v>
      </c>
      <c r="G43" s="13">
        <v>5</v>
      </c>
      <c r="H43" s="13">
        <v>0</v>
      </c>
      <c r="I43" s="49">
        <f>SUM(D43:H43)</f>
        <v>22</v>
      </c>
      <c r="J43" s="13">
        <v>0</v>
      </c>
      <c r="K43" s="50">
        <f t="shared" si="1"/>
        <v>22</v>
      </c>
    </row>
    <row r="44" spans="1:11" ht="17.25" customHeight="1">
      <c r="A44" s="12">
        <v>42</v>
      </c>
      <c r="B44" s="14" t="s">
        <v>147</v>
      </c>
      <c r="C44" s="14" t="s">
        <v>148</v>
      </c>
      <c r="D44" s="13">
        <v>10</v>
      </c>
      <c r="E44" s="13">
        <v>2</v>
      </c>
      <c r="F44" s="13">
        <v>5</v>
      </c>
      <c r="G44" s="13">
        <v>5</v>
      </c>
      <c r="H44" s="13">
        <v>1</v>
      </c>
      <c r="I44" s="49">
        <f t="shared" si="0"/>
        <v>21</v>
      </c>
      <c r="J44" s="13">
        <v>0</v>
      </c>
      <c r="K44" s="50">
        <f t="shared" si="1"/>
        <v>21</v>
      </c>
    </row>
    <row r="45" spans="1:11" ht="66.75" customHeight="1">
      <c r="A45" s="12">
        <v>43</v>
      </c>
      <c r="B45" s="14" t="s">
        <v>24</v>
      </c>
      <c r="C45" s="14" t="s">
        <v>25</v>
      </c>
      <c r="D45" s="13">
        <v>7</v>
      </c>
      <c r="E45" s="13">
        <v>0</v>
      </c>
      <c r="F45" s="13">
        <v>3.5</v>
      </c>
      <c r="G45" s="13">
        <v>5</v>
      </c>
      <c r="H45" s="13">
        <v>2</v>
      </c>
      <c r="I45" s="49">
        <f t="shared" si="0"/>
        <v>13.5</v>
      </c>
      <c r="J45" s="14">
        <v>0</v>
      </c>
      <c r="K45" s="50">
        <f t="shared" si="1"/>
        <v>13.5</v>
      </c>
    </row>
    <row r="46" spans="1:11" ht="69.75" customHeight="1">
      <c r="A46" s="12">
        <v>44</v>
      </c>
      <c r="B46" s="14" t="s">
        <v>24</v>
      </c>
      <c r="C46" s="14" t="s">
        <v>247</v>
      </c>
      <c r="D46" s="13">
        <v>10</v>
      </c>
      <c r="E46" s="13">
        <v>0</v>
      </c>
      <c r="F46" s="13">
        <v>2</v>
      </c>
      <c r="G46" s="13">
        <v>5</v>
      </c>
      <c r="H46" s="13">
        <v>1</v>
      </c>
      <c r="I46" s="49">
        <f t="shared" si="0"/>
        <v>16</v>
      </c>
      <c r="J46" s="13">
        <v>0</v>
      </c>
      <c r="K46" s="50">
        <f t="shared" si="1"/>
        <v>16</v>
      </c>
    </row>
    <row r="47" spans="1:11" ht="45.75" customHeight="1">
      <c r="A47" s="12">
        <v>45</v>
      </c>
      <c r="B47" s="14" t="s">
        <v>118</v>
      </c>
      <c r="C47" s="14" t="s">
        <v>119</v>
      </c>
      <c r="D47" s="13">
        <v>10</v>
      </c>
      <c r="E47" s="13">
        <v>2</v>
      </c>
      <c r="F47" s="13">
        <v>5</v>
      </c>
      <c r="G47" s="13">
        <v>5</v>
      </c>
      <c r="H47" s="13">
        <v>1</v>
      </c>
      <c r="I47" s="49">
        <f t="shared" si="0"/>
        <v>21</v>
      </c>
      <c r="J47" s="13"/>
      <c r="K47" s="50">
        <f t="shared" si="1"/>
        <v>21</v>
      </c>
    </row>
    <row r="48" spans="1:11" ht="62.25" customHeight="1">
      <c r="A48" s="12">
        <v>46</v>
      </c>
      <c r="B48" s="14" t="s">
        <v>282</v>
      </c>
      <c r="C48" s="14" t="s">
        <v>280</v>
      </c>
      <c r="D48" s="13">
        <v>10</v>
      </c>
      <c r="E48" s="13">
        <v>2</v>
      </c>
      <c r="F48" s="13">
        <v>2</v>
      </c>
      <c r="G48" s="13">
        <v>5</v>
      </c>
      <c r="H48" s="13">
        <v>1</v>
      </c>
      <c r="I48" s="49">
        <f t="shared" si="0"/>
        <v>18</v>
      </c>
      <c r="J48" s="14">
        <v>0</v>
      </c>
      <c r="K48" s="50">
        <f t="shared" si="1"/>
        <v>18</v>
      </c>
    </row>
    <row r="49" spans="1:11" ht="50.25" customHeight="1">
      <c r="A49" s="12">
        <v>47</v>
      </c>
      <c r="B49" s="14" t="s">
        <v>87</v>
      </c>
      <c r="C49" s="14" t="s">
        <v>312</v>
      </c>
      <c r="D49" s="13"/>
      <c r="E49" s="13"/>
      <c r="F49" s="13"/>
      <c r="G49" s="13"/>
      <c r="H49" s="13"/>
      <c r="I49" s="49">
        <f t="shared" si="0"/>
        <v>0</v>
      </c>
      <c r="J49" s="14"/>
      <c r="K49" s="50">
        <f t="shared" si="1"/>
        <v>0</v>
      </c>
    </row>
    <row r="50" spans="1:11" ht="47.25" customHeight="1">
      <c r="A50" s="12">
        <v>48</v>
      </c>
      <c r="B50" s="14" t="s">
        <v>87</v>
      </c>
      <c r="C50" s="14" t="s">
        <v>404</v>
      </c>
      <c r="D50" s="13">
        <v>9</v>
      </c>
      <c r="E50" s="13">
        <v>0</v>
      </c>
      <c r="F50" s="13">
        <v>4.5</v>
      </c>
      <c r="G50" s="13">
        <v>5</v>
      </c>
      <c r="H50" s="13">
        <v>1</v>
      </c>
      <c r="I50" s="49">
        <f t="shared" si="0"/>
        <v>17.5</v>
      </c>
      <c r="J50" s="14" t="s">
        <v>438</v>
      </c>
      <c r="K50" s="50">
        <v>17.5</v>
      </c>
    </row>
    <row r="51" spans="1:11" ht="28.5" customHeight="1">
      <c r="A51" s="12">
        <v>49</v>
      </c>
      <c r="B51" s="14" t="s">
        <v>87</v>
      </c>
      <c r="C51" s="14" t="s">
        <v>96</v>
      </c>
      <c r="D51" s="13">
        <v>9</v>
      </c>
      <c r="E51" s="13">
        <v>0</v>
      </c>
      <c r="F51" s="13">
        <v>3</v>
      </c>
      <c r="G51" s="13">
        <v>5</v>
      </c>
      <c r="H51" s="13">
        <v>0</v>
      </c>
      <c r="I51" s="49">
        <f t="shared" si="0"/>
        <v>17</v>
      </c>
      <c r="J51" s="14">
        <v>0</v>
      </c>
      <c r="K51" s="50">
        <f t="shared" si="1"/>
        <v>17</v>
      </c>
    </row>
    <row r="52" spans="1:11" ht="26.25" customHeight="1">
      <c r="A52" s="12">
        <v>50</v>
      </c>
      <c r="B52" s="14" t="s">
        <v>87</v>
      </c>
      <c r="C52" s="14" t="s">
        <v>220</v>
      </c>
      <c r="D52" s="13">
        <v>10</v>
      </c>
      <c r="E52" s="13">
        <v>2</v>
      </c>
      <c r="F52" s="13">
        <v>3</v>
      </c>
      <c r="G52" s="13">
        <v>5</v>
      </c>
      <c r="H52" s="13">
        <v>2</v>
      </c>
      <c r="I52" s="49">
        <f t="shared" si="0"/>
        <v>18</v>
      </c>
      <c r="J52" s="13">
        <v>0</v>
      </c>
      <c r="K52" s="50">
        <f t="shared" si="1"/>
        <v>18</v>
      </c>
    </row>
    <row r="53" spans="1:11" ht="39">
      <c r="A53" s="12">
        <v>51</v>
      </c>
      <c r="B53" s="14" t="s">
        <v>79</v>
      </c>
      <c r="C53" s="14" t="s">
        <v>81</v>
      </c>
      <c r="D53" s="13">
        <v>10</v>
      </c>
      <c r="E53" s="13">
        <v>2</v>
      </c>
      <c r="F53" s="13">
        <v>5</v>
      </c>
      <c r="G53" s="13">
        <v>5</v>
      </c>
      <c r="H53" s="13">
        <v>0</v>
      </c>
      <c r="I53" s="49">
        <f t="shared" si="0"/>
        <v>22</v>
      </c>
      <c r="J53" s="14"/>
      <c r="K53" s="50">
        <f t="shared" si="1"/>
        <v>22</v>
      </c>
    </row>
    <row r="54" spans="1:11" ht="33" customHeight="1">
      <c r="A54" s="12">
        <v>52</v>
      </c>
      <c r="B54" s="14" t="s">
        <v>188</v>
      </c>
      <c r="C54" s="14" t="s">
        <v>189</v>
      </c>
      <c r="D54" s="13">
        <v>7</v>
      </c>
      <c r="E54" s="13">
        <v>0</v>
      </c>
      <c r="F54" s="13">
        <v>3</v>
      </c>
      <c r="G54" s="13">
        <v>5</v>
      </c>
      <c r="H54" s="13">
        <v>0</v>
      </c>
      <c r="I54" s="49">
        <f t="shared" si="0"/>
        <v>15</v>
      </c>
      <c r="J54" s="13">
        <v>0</v>
      </c>
      <c r="K54" s="50">
        <f t="shared" si="1"/>
        <v>15</v>
      </c>
    </row>
    <row r="55" spans="1:11" ht="22.5" customHeight="1">
      <c r="A55" s="37">
        <v>53</v>
      </c>
      <c r="B55" s="38" t="s">
        <v>317</v>
      </c>
      <c r="C55" s="38"/>
      <c r="D55" s="39"/>
      <c r="E55" s="39"/>
      <c r="F55" s="39"/>
      <c r="G55" s="39"/>
      <c r="H55" s="39"/>
      <c r="I55" s="51">
        <f t="shared" si="0"/>
        <v>0</v>
      </c>
      <c r="J55" s="39"/>
      <c r="K55" s="52">
        <f t="shared" si="1"/>
        <v>0</v>
      </c>
    </row>
    <row r="56" spans="1:11" ht="32.25" customHeight="1">
      <c r="A56" s="12">
        <v>54</v>
      </c>
      <c r="B56" s="14" t="s">
        <v>87</v>
      </c>
      <c r="C56" s="14" t="s">
        <v>322</v>
      </c>
      <c r="D56" s="13"/>
      <c r="E56" s="13"/>
      <c r="F56" s="13"/>
      <c r="G56" s="13"/>
      <c r="H56" s="13"/>
      <c r="I56" s="49">
        <f t="shared" si="0"/>
        <v>0</v>
      </c>
      <c r="J56" s="13"/>
      <c r="K56" s="50">
        <f t="shared" si="1"/>
        <v>0</v>
      </c>
    </row>
    <row r="57" spans="1:11" ht="51.75" customHeight="1">
      <c r="A57" s="12">
        <v>55</v>
      </c>
      <c r="B57" s="14" t="s">
        <v>334</v>
      </c>
      <c r="C57" s="14" t="s">
        <v>333</v>
      </c>
      <c r="D57" s="13">
        <v>10</v>
      </c>
      <c r="E57" s="13">
        <v>0</v>
      </c>
      <c r="F57" s="13">
        <v>5</v>
      </c>
      <c r="G57" s="13">
        <v>5</v>
      </c>
      <c r="H57" s="13">
        <v>0</v>
      </c>
      <c r="I57" s="49">
        <f t="shared" si="0"/>
        <v>20</v>
      </c>
      <c r="J57" s="13">
        <v>1</v>
      </c>
      <c r="K57" s="50">
        <f t="shared" si="1"/>
        <v>21</v>
      </c>
    </row>
    <row r="58" spans="1:11" ht="39">
      <c r="A58" s="12">
        <v>56</v>
      </c>
      <c r="B58" s="14" t="s">
        <v>343</v>
      </c>
      <c r="C58" s="14" t="s">
        <v>342</v>
      </c>
      <c r="D58" s="13"/>
      <c r="E58" s="13"/>
      <c r="F58" s="13"/>
      <c r="G58" s="13"/>
      <c r="H58" s="13"/>
      <c r="I58" s="49">
        <f t="shared" si="0"/>
        <v>0</v>
      </c>
      <c r="J58" s="14"/>
      <c r="K58" s="50">
        <f t="shared" si="1"/>
        <v>0</v>
      </c>
    </row>
    <row r="59" spans="1:11" ht="25.5" customHeight="1">
      <c r="A59" s="12">
        <v>57</v>
      </c>
      <c r="B59" s="14" t="s">
        <v>349</v>
      </c>
      <c r="C59" s="14" t="s">
        <v>351</v>
      </c>
      <c r="D59" s="13">
        <v>9</v>
      </c>
      <c r="E59" s="13">
        <v>1.5</v>
      </c>
      <c r="F59" s="13">
        <v>4.5</v>
      </c>
      <c r="G59" s="13">
        <v>5</v>
      </c>
      <c r="H59" s="13">
        <v>0</v>
      </c>
      <c r="I59" s="49">
        <f t="shared" si="0"/>
        <v>20</v>
      </c>
      <c r="J59" s="13">
        <v>0</v>
      </c>
      <c r="K59" s="50">
        <f t="shared" si="1"/>
        <v>20</v>
      </c>
    </row>
    <row r="60" spans="1:11" ht="51.75">
      <c r="A60" s="23">
        <v>58</v>
      </c>
      <c r="B60" s="14" t="s">
        <v>380</v>
      </c>
      <c r="C60" s="14" t="s">
        <v>378</v>
      </c>
      <c r="D60" s="13">
        <v>10</v>
      </c>
      <c r="E60" s="13">
        <v>0</v>
      </c>
      <c r="F60" s="13">
        <v>5</v>
      </c>
      <c r="G60" s="13">
        <v>0</v>
      </c>
      <c r="H60" s="13">
        <v>0</v>
      </c>
      <c r="I60" s="49">
        <f t="shared" si="0"/>
        <v>15</v>
      </c>
      <c r="J60" s="13">
        <v>1</v>
      </c>
      <c r="K60" s="50">
        <f t="shared" si="1"/>
        <v>16</v>
      </c>
    </row>
    <row r="61" spans="1:11" ht="90">
      <c r="A61" s="12">
        <v>59</v>
      </c>
      <c r="B61" s="26" t="s">
        <v>394</v>
      </c>
      <c r="C61" s="26" t="s">
        <v>390</v>
      </c>
      <c r="D61" s="43">
        <v>10</v>
      </c>
      <c r="E61" s="43">
        <v>0</v>
      </c>
      <c r="F61" s="43">
        <v>5</v>
      </c>
      <c r="G61" s="43">
        <v>5</v>
      </c>
      <c r="H61" s="43">
        <v>0</v>
      </c>
      <c r="I61" s="49">
        <f t="shared" si="0"/>
        <v>20</v>
      </c>
      <c r="J61" s="13"/>
      <c r="K61" s="50">
        <f t="shared" si="1"/>
        <v>20</v>
      </c>
    </row>
    <row r="62" spans="1:11" ht="31.5">
      <c r="A62" s="23">
        <v>60</v>
      </c>
      <c r="B62" s="34" t="s">
        <v>398</v>
      </c>
      <c r="C62" s="34" t="s">
        <v>399</v>
      </c>
      <c r="D62" s="13">
        <v>5</v>
      </c>
      <c r="E62" s="13">
        <v>0</v>
      </c>
      <c r="F62" s="13">
        <v>3</v>
      </c>
      <c r="G62" s="13">
        <v>5</v>
      </c>
      <c r="H62" s="13">
        <v>0</v>
      </c>
      <c r="I62" s="49">
        <f t="shared" si="0"/>
        <v>13</v>
      </c>
      <c r="J62" s="13">
        <v>1</v>
      </c>
      <c r="K62" s="50">
        <f t="shared" si="1"/>
        <v>14</v>
      </c>
    </row>
    <row r="63" spans="1:11" ht="51.75">
      <c r="A63" s="13">
        <v>61</v>
      </c>
      <c r="B63" s="26" t="s">
        <v>408</v>
      </c>
      <c r="C63" s="26" t="s">
        <v>409</v>
      </c>
      <c r="D63" s="13"/>
      <c r="E63" s="13"/>
      <c r="F63" s="13"/>
      <c r="G63" s="13"/>
      <c r="H63" s="13"/>
      <c r="I63" s="49">
        <f t="shared" si="0"/>
        <v>0</v>
      </c>
      <c r="J63" s="13"/>
      <c r="K63" s="50">
        <f t="shared" si="1"/>
        <v>0</v>
      </c>
    </row>
    <row r="64" spans="1:11" ht="90">
      <c r="A64" s="12">
        <v>62</v>
      </c>
      <c r="B64" s="26" t="s">
        <v>418</v>
      </c>
      <c r="C64" s="26" t="s">
        <v>421</v>
      </c>
      <c r="D64" s="13"/>
      <c r="E64" s="13"/>
      <c r="F64" s="13"/>
      <c r="G64" s="13"/>
      <c r="H64" s="13"/>
      <c r="I64" s="49">
        <f t="shared" si="0"/>
        <v>0</v>
      </c>
      <c r="J64" s="13"/>
      <c r="K64" s="50">
        <f t="shared" si="1"/>
        <v>0</v>
      </c>
    </row>
    <row r="65" spans="1:11" ht="51.75">
      <c r="A65" s="23">
        <v>63</v>
      </c>
      <c r="B65" s="14" t="s">
        <v>417</v>
      </c>
      <c r="C65" s="24" t="s">
        <v>416</v>
      </c>
      <c r="D65" s="13">
        <v>10</v>
      </c>
      <c r="E65" s="13">
        <v>1.5</v>
      </c>
      <c r="F65" s="13">
        <v>5</v>
      </c>
      <c r="G65" s="13">
        <v>5</v>
      </c>
      <c r="H65" s="13">
        <v>2</v>
      </c>
      <c r="I65" s="49">
        <f t="shared" si="0"/>
        <v>19.5</v>
      </c>
      <c r="J65" s="14" t="s">
        <v>439</v>
      </c>
      <c r="K65" s="50">
        <v>20.5</v>
      </c>
    </row>
    <row r="66" spans="1:11" ht="26.25">
      <c r="A66" s="48">
        <v>64</v>
      </c>
      <c r="B66" s="24" t="s">
        <v>430</v>
      </c>
      <c r="C66" s="24" t="s">
        <v>429</v>
      </c>
      <c r="D66" s="13">
        <v>9</v>
      </c>
      <c r="E66" s="13">
        <v>0</v>
      </c>
      <c r="F66" s="13">
        <v>4.5</v>
      </c>
      <c r="G66" s="13">
        <v>0</v>
      </c>
      <c r="H66" s="13">
        <v>0</v>
      </c>
      <c r="I66" s="49">
        <f t="shared" si="0"/>
        <v>13.5</v>
      </c>
      <c r="J66" s="13">
        <v>0.5</v>
      </c>
      <c r="K66" s="50">
        <f t="shared" si="1"/>
        <v>14</v>
      </c>
    </row>
  </sheetData>
  <sheetProtection password="E9C4" sheet="1" objects="1" scenarios="1" selectLockedCells="1" autoFilter="0" selectUnlockedCells="1"/>
  <autoFilter ref="A2:K66"/>
  <mergeCells count="1">
    <mergeCell ref="A1:M1"/>
  </mergeCells>
  <printOptions/>
  <pageMargins left="0.34" right="0.26" top="0.4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55">
      <selection activeCell="H5" sqref="H5"/>
    </sheetView>
  </sheetViews>
  <sheetFormatPr defaultColWidth="9.00390625" defaultRowHeight="12.75"/>
  <cols>
    <col min="1" max="1" width="5.00390625" style="0" customWidth="1"/>
    <col min="2" max="2" width="17.25390625" style="0" customWidth="1"/>
    <col min="3" max="3" width="16.375" style="0" customWidth="1"/>
    <col min="4" max="4" width="12.875" style="0" customWidth="1"/>
    <col min="5" max="5" width="11.25390625" style="0" customWidth="1"/>
    <col min="6" max="6" width="10.375" style="0" customWidth="1"/>
    <col min="8" max="8" width="11.875" style="0" customWidth="1"/>
  </cols>
  <sheetData>
    <row r="1" spans="1:11" ht="21">
      <c r="A1" s="59" t="s">
        <v>14</v>
      </c>
      <c r="B1" s="59"/>
      <c r="C1" s="59"/>
      <c r="D1" s="59"/>
      <c r="E1" s="59"/>
      <c r="F1" s="59"/>
      <c r="G1" s="59"/>
      <c r="H1" s="59"/>
      <c r="I1" s="60"/>
      <c r="J1" s="60"/>
      <c r="K1" s="60"/>
    </row>
    <row r="2" spans="1:11" ht="38.25">
      <c r="A2" s="9" t="s">
        <v>0</v>
      </c>
      <c r="B2" s="10" t="s">
        <v>3</v>
      </c>
      <c r="C2" s="10" t="s">
        <v>6</v>
      </c>
      <c r="D2" s="10" t="s">
        <v>440</v>
      </c>
      <c r="E2" s="10" t="s">
        <v>441</v>
      </c>
      <c r="F2" s="10" t="s">
        <v>442</v>
      </c>
      <c r="G2" s="10" t="s">
        <v>371</v>
      </c>
      <c r="H2" s="10" t="s">
        <v>443</v>
      </c>
      <c r="I2" s="18"/>
      <c r="J2" s="18"/>
      <c r="K2" s="18"/>
    </row>
    <row r="3" spans="1:8" ht="66" customHeight="1">
      <c r="A3" s="12">
        <v>1</v>
      </c>
      <c r="B3" s="14" t="s">
        <v>289</v>
      </c>
      <c r="C3" s="14" t="s">
        <v>290</v>
      </c>
      <c r="D3" s="13">
        <v>10</v>
      </c>
      <c r="E3" s="13">
        <v>10</v>
      </c>
      <c r="F3" s="13">
        <v>0</v>
      </c>
      <c r="G3" s="53">
        <f>D3+E3-F3</f>
        <v>20</v>
      </c>
      <c r="H3" s="13"/>
    </row>
    <row r="4" spans="1:8" ht="58.5" customHeight="1">
      <c r="A4" s="12">
        <v>2</v>
      </c>
      <c r="B4" s="14" t="s">
        <v>257</v>
      </c>
      <c r="C4" s="14" t="s">
        <v>258</v>
      </c>
      <c r="D4" s="13">
        <v>9.5</v>
      </c>
      <c r="E4" s="13">
        <v>9.5</v>
      </c>
      <c r="F4" s="13">
        <v>0</v>
      </c>
      <c r="G4" s="53">
        <f aca="true" t="shared" si="0" ref="G4:G66">D4+E4-F4</f>
        <v>19</v>
      </c>
      <c r="H4" s="13"/>
    </row>
    <row r="5" spans="1:8" ht="27.75" customHeight="1">
      <c r="A5" s="12">
        <v>3</v>
      </c>
      <c r="B5" s="14" t="s">
        <v>296</v>
      </c>
      <c r="C5" s="14" t="s">
        <v>297</v>
      </c>
      <c r="D5" s="13">
        <v>10</v>
      </c>
      <c r="E5" s="13">
        <v>10</v>
      </c>
      <c r="F5" s="13">
        <v>0</v>
      </c>
      <c r="G5" s="53">
        <f t="shared" si="0"/>
        <v>20</v>
      </c>
      <c r="H5" s="13"/>
    </row>
    <row r="6" spans="1:8" ht="27" customHeight="1">
      <c r="A6" s="12">
        <v>4</v>
      </c>
      <c r="B6" s="14" t="s">
        <v>236</v>
      </c>
      <c r="C6" s="14" t="s">
        <v>403</v>
      </c>
      <c r="D6" s="13">
        <v>10</v>
      </c>
      <c r="E6" s="13">
        <v>10</v>
      </c>
      <c r="F6" s="13">
        <v>0</v>
      </c>
      <c r="G6" s="53">
        <f t="shared" si="0"/>
        <v>20</v>
      </c>
      <c r="H6" s="13"/>
    </row>
    <row r="7" spans="1:8" ht="25.5" customHeight="1">
      <c r="A7" s="12">
        <v>5</v>
      </c>
      <c r="B7" s="14" t="s">
        <v>236</v>
      </c>
      <c r="C7" s="14" t="s">
        <v>242</v>
      </c>
      <c r="D7" s="13">
        <v>10</v>
      </c>
      <c r="E7" s="13">
        <v>10</v>
      </c>
      <c r="F7" s="13">
        <v>0</v>
      </c>
      <c r="G7" s="53">
        <f t="shared" si="0"/>
        <v>20</v>
      </c>
      <c r="H7" s="13"/>
    </row>
    <row r="8" spans="1:8" ht="41.25" customHeight="1">
      <c r="A8" s="12">
        <v>6</v>
      </c>
      <c r="B8" s="14" t="s">
        <v>43</v>
      </c>
      <c r="C8" s="14" t="s">
        <v>386</v>
      </c>
      <c r="D8" s="13">
        <v>10</v>
      </c>
      <c r="E8" s="13">
        <v>10</v>
      </c>
      <c r="F8" s="13">
        <v>1</v>
      </c>
      <c r="G8" s="53">
        <f t="shared" si="0"/>
        <v>19</v>
      </c>
      <c r="H8" s="14" t="s">
        <v>449</v>
      </c>
    </row>
    <row r="9" spans="1:8" ht="44.25" customHeight="1">
      <c r="A9" s="12">
        <v>7</v>
      </c>
      <c r="B9" s="14" t="s">
        <v>159</v>
      </c>
      <c r="C9" s="14" t="s">
        <v>160</v>
      </c>
      <c r="D9" s="13">
        <v>10</v>
      </c>
      <c r="E9" s="13">
        <v>10</v>
      </c>
      <c r="F9" s="13">
        <v>0</v>
      </c>
      <c r="G9" s="53">
        <f t="shared" si="0"/>
        <v>20</v>
      </c>
      <c r="H9" s="13"/>
    </row>
    <row r="10" spans="1:8" ht="32.25" customHeight="1">
      <c r="A10" s="12">
        <v>8</v>
      </c>
      <c r="B10" s="14" t="s">
        <v>195</v>
      </c>
      <c r="C10" s="14" t="s">
        <v>196</v>
      </c>
      <c r="D10" s="13"/>
      <c r="E10" s="13"/>
      <c r="F10" s="13"/>
      <c r="G10" s="53">
        <f t="shared" si="0"/>
        <v>0</v>
      </c>
      <c r="H10" s="13"/>
    </row>
    <row r="11" spans="1:8" ht="70.5" customHeight="1">
      <c r="A11" s="12">
        <v>9</v>
      </c>
      <c r="B11" s="14" t="s">
        <v>56</v>
      </c>
      <c r="C11" s="14" t="s">
        <v>57</v>
      </c>
      <c r="D11" s="13">
        <v>10</v>
      </c>
      <c r="E11" s="13">
        <v>10</v>
      </c>
      <c r="F11" s="13">
        <v>0</v>
      </c>
      <c r="G11" s="53">
        <f t="shared" si="0"/>
        <v>20</v>
      </c>
      <c r="H11" s="13"/>
    </row>
    <row r="12" spans="1:8" ht="36.75" customHeight="1">
      <c r="A12" s="12">
        <v>10</v>
      </c>
      <c r="B12" s="14" t="s">
        <v>37</v>
      </c>
      <c r="C12" s="14" t="s">
        <v>78</v>
      </c>
      <c r="D12" s="13">
        <v>10</v>
      </c>
      <c r="E12" s="13">
        <v>10</v>
      </c>
      <c r="F12" s="13">
        <v>0</v>
      </c>
      <c r="G12" s="53">
        <f t="shared" si="0"/>
        <v>20</v>
      </c>
      <c r="H12" s="13"/>
    </row>
    <row r="13" spans="1:8" ht="25.5" customHeight="1">
      <c r="A13" s="12">
        <v>11</v>
      </c>
      <c r="B13" s="14" t="s">
        <v>180</v>
      </c>
      <c r="C13" s="14" t="s">
        <v>181</v>
      </c>
      <c r="D13" s="13"/>
      <c r="E13" s="13"/>
      <c r="F13" s="13"/>
      <c r="G13" s="53">
        <f t="shared" si="0"/>
        <v>0</v>
      </c>
      <c r="H13" s="13"/>
    </row>
    <row r="14" spans="1:8" ht="24" customHeight="1">
      <c r="A14" s="12">
        <v>12</v>
      </c>
      <c r="B14" s="14" t="s">
        <v>180</v>
      </c>
      <c r="C14" s="14" t="s">
        <v>271</v>
      </c>
      <c r="D14" s="13"/>
      <c r="E14" s="13"/>
      <c r="F14" s="13"/>
      <c r="G14" s="53">
        <f t="shared" si="0"/>
        <v>0</v>
      </c>
      <c r="H14" s="13"/>
    </row>
    <row r="15" spans="1:8" ht="43.5" customHeight="1">
      <c r="A15" s="12">
        <v>13</v>
      </c>
      <c r="B15" s="14" t="s">
        <v>141</v>
      </c>
      <c r="C15" s="24" t="s">
        <v>142</v>
      </c>
      <c r="D15" s="13"/>
      <c r="E15" s="13"/>
      <c r="F15" s="13"/>
      <c r="G15" s="53">
        <f t="shared" si="0"/>
        <v>0</v>
      </c>
      <c r="H15" s="13"/>
    </row>
    <row r="16" spans="1:8" ht="54.75" customHeight="1">
      <c r="A16" s="12">
        <v>14</v>
      </c>
      <c r="B16" s="14" t="s">
        <v>139</v>
      </c>
      <c r="C16" s="14" t="s">
        <v>138</v>
      </c>
      <c r="D16" s="13"/>
      <c r="E16" s="13"/>
      <c r="F16" s="13"/>
      <c r="G16" s="53">
        <f t="shared" si="0"/>
        <v>0</v>
      </c>
      <c r="H16" s="13"/>
    </row>
    <row r="17" spans="1:8" ht="77.25" customHeight="1">
      <c r="A17" s="12">
        <v>15</v>
      </c>
      <c r="B17" s="14" t="s">
        <v>49</v>
      </c>
      <c r="C17" s="14" t="s">
        <v>50</v>
      </c>
      <c r="D17" s="13">
        <v>10</v>
      </c>
      <c r="E17" s="13">
        <v>10</v>
      </c>
      <c r="F17" s="13">
        <v>0</v>
      </c>
      <c r="G17" s="53">
        <f t="shared" si="0"/>
        <v>20</v>
      </c>
      <c r="H17" s="13"/>
    </row>
    <row r="18" spans="1:8" ht="66.75" customHeight="1">
      <c r="A18" s="12">
        <v>16</v>
      </c>
      <c r="B18" s="14" t="s">
        <v>19</v>
      </c>
      <c r="C18" s="14" t="s">
        <v>20</v>
      </c>
      <c r="D18" s="13">
        <v>10</v>
      </c>
      <c r="E18" s="13">
        <v>10</v>
      </c>
      <c r="F18" s="13">
        <v>0</v>
      </c>
      <c r="G18" s="53">
        <f t="shared" si="0"/>
        <v>20</v>
      </c>
      <c r="H18" s="13"/>
    </row>
    <row r="19" spans="1:8" ht="63" customHeight="1">
      <c r="A19" s="12">
        <v>17</v>
      </c>
      <c r="B19" s="14" t="s">
        <v>263</v>
      </c>
      <c r="C19" s="14" t="s">
        <v>264</v>
      </c>
      <c r="D19" s="13">
        <v>10</v>
      </c>
      <c r="E19" s="13">
        <v>10</v>
      </c>
      <c r="F19" s="13">
        <v>0</v>
      </c>
      <c r="G19" s="53">
        <f t="shared" si="0"/>
        <v>20</v>
      </c>
      <c r="H19" s="13"/>
    </row>
    <row r="20" spans="1:8" ht="93.75" customHeight="1">
      <c r="A20" s="12">
        <v>18</v>
      </c>
      <c r="B20" s="14" t="s">
        <v>274</v>
      </c>
      <c r="C20" s="14" t="s">
        <v>273</v>
      </c>
      <c r="D20" s="13">
        <v>10</v>
      </c>
      <c r="E20" s="13">
        <v>10</v>
      </c>
      <c r="F20" s="13">
        <v>0</v>
      </c>
      <c r="G20" s="53">
        <f t="shared" si="0"/>
        <v>20</v>
      </c>
      <c r="H20" s="13"/>
    </row>
    <row r="21" spans="1:8" ht="27.75" customHeight="1">
      <c r="A21" s="12">
        <v>19</v>
      </c>
      <c r="B21" s="14" t="s">
        <v>67</v>
      </c>
      <c r="C21" s="14" t="s">
        <v>68</v>
      </c>
      <c r="D21" s="13">
        <v>10</v>
      </c>
      <c r="E21" s="13">
        <v>10</v>
      </c>
      <c r="F21" s="13">
        <v>0</v>
      </c>
      <c r="G21" s="53">
        <f t="shared" si="0"/>
        <v>20</v>
      </c>
      <c r="H21" s="13"/>
    </row>
    <row r="22" spans="1:8" ht="39.75" customHeight="1">
      <c r="A22" s="12">
        <v>20</v>
      </c>
      <c r="B22" s="14" t="s">
        <v>67</v>
      </c>
      <c r="C22" s="14" t="s">
        <v>377</v>
      </c>
      <c r="D22" s="13">
        <v>10</v>
      </c>
      <c r="E22" s="13">
        <v>10</v>
      </c>
      <c r="F22" s="13">
        <v>0</v>
      </c>
      <c r="G22" s="53">
        <f t="shared" si="0"/>
        <v>20</v>
      </c>
      <c r="H22" s="13"/>
    </row>
    <row r="23" spans="1:8" ht="24.75" customHeight="1">
      <c r="A23" s="12">
        <v>21</v>
      </c>
      <c r="B23" s="14" t="s">
        <v>67</v>
      </c>
      <c r="C23" s="14" t="s">
        <v>75</v>
      </c>
      <c r="D23" s="13">
        <v>10</v>
      </c>
      <c r="E23" s="13">
        <v>10</v>
      </c>
      <c r="F23" s="13">
        <v>1</v>
      </c>
      <c r="G23" s="53">
        <f t="shared" si="0"/>
        <v>19</v>
      </c>
      <c r="H23" s="13"/>
    </row>
    <row r="24" spans="1:8" ht="17.25" customHeight="1">
      <c r="A24" s="12">
        <v>22</v>
      </c>
      <c r="B24" s="14" t="s">
        <v>67</v>
      </c>
      <c r="C24" s="14" t="s">
        <v>125</v>
      </c>
      <c r="D24" s="13">
        <v>9</v>
      </c>
      <c r="E24" s="13">
        <v>7.5</v>
      </c>
      <c r="F24" s="13">
        <v>0</v>
      </c>
      <c r="G24" s="53">
        <f t="shared" si="0"/>
        <v>16.5</v>
      </c>
      <c r="H24" s="13"/>
    </row>
    <row r="25" spans="1:8" ht="21" customHeight="1">
      <c r="A25" s="12">
        <v>23</v>
      </c>
      <c r="B25" s="14" t="s">
        <v>213</v>
      </c>
      <c r="C25" s="14" t="s">
        <v>214</v>
      </c>
      <c r="D25" s="13">
        <v>9.5</v>
      </c>
      <c r="E25" s="13">
        <v>10</v>
      </c>
      <c r="F25" s="13">
        <v>0</v>
      </c>
      <c r="G25" s="53">
        <f t="shared" si="0"/>
        <v>19.5</v>
      </c>
      <c r="H25" s="13"/>
    </row>
    <row r="26" spans="1:8" ht="20.25" customHeight="1">
      <c r="A26" s="12">
        <v>24</v>
      </c>
      <c r="B26" s="14" t="s">
        <v>213</v>
      </c>
      <c r="C26" s="14" t="s">
        <v>308</v>
      </c>
      <c r="D26" s="13">
        <v>9.5</v>
      </c>
      <c r="E26" s="13">
        <v>9.5</v>
      </c>
      <c r="F26" s="13">
        <v>0</v>
      </c>
      <c r="G26" s="53">
        <f t="shared" si="0"/>
        <v>19</v>
      </c>
      <c r="H26" s="13"/>
    </row>
    <row r="27" spans="1:8" ht="22.5" customHeight="1">
      <c r="A27" s="12">
        <v>25</v>
      </c>
      <c r="B27" s="14" t="s">
        <v>324</v>
      </c>
      <c r="C27" s="14" t="s">
        <v>128</v>
      </c>
      <c r="D27" s="13">
        <v>10</v>
      </c>
      <c r="E27" s="13">
        <v>10</v>
      </c>
      <c r="F27" s="13">
        <v>0</v>
      </c>
      <c r="G27" s="53">
        <f t="shared" si="0"/>
        <v>20</v>
      </c>
      <c r="H27" s="13"/>
    </row>
    <row r="28" spans="1:8" ht="41.25" customHeight="1">
      <c r="A28" s="12">
        <v>26</v>
      </c>
      <c r="B28" s="14" t="s">
        <v>251</v>
      </c>
      <c r="C28" s="14" t="s">
        <v>255</v>
      </c>
      <c r="D28" s="13">
        <v>10</v>
      </c>
      <c r="E28" s="13">
        <v>10</v>
      </c>
      <c r="F28" s="13">
        <v>0</v>
      </c>
      <c r="G28" s="53">
        <f t="shared" si="0"/>
        <v>20</v>
      </c>
      <c r="H28" s="13"/>
    </row>
    <row r="29" spans="1:8" ht="22.5" customHeight="1">
      <c r="A29" s="12">
        <v>27</v>
      </c>
      <c r="B29" s="14" t="s">
        <v>356</v>
      </c>
      <c r="C29" s="14" t="s">
        <v>202</v>
      </c>
      <c r="D29" s="13">
        <v>10</v>
      </c>
      <c r="E29" s="13">
        <v>10</v>
      </c>
      <c r="F29" s="13">
        <v>0</v>
      </c>
      <c r="G29" s="53">
        <f t="shared" si="0"/>
        <v>20</v>
      </c>
      <c r="H29" s="13"/>
    </row>
    <row r="30" spans="1:8" ht="27.75" customHeight="1">
      <c r="A30" s="12">
        <v>28</v>
      </c>
      <c r="B30" s="14" t="s">
        <v>223</v>
      </c>
      <c r="C30" s="14" t="s">
        <v>224</v>
      </c>
      <c r="D30" s="13">
        <v>10</v>
      </c>
      <c r="E30" s="13">
        <v>10</v>
      </c>
      <c r="F30" s="13">
        <v>0</v>
      </c>
      <c r="G30" s="53">
        <f t="shared" si="0"/>
        <v>20</v>
      </c>
      <c r="H30" s="13"/>
    </row>
    <row r="31" spans="1:8" ht="24.75" customHeight="1">
      <c r="A31" s="12">
        <v>29</v>
      </c>
      <c r="B31" s="14" t="s">
        <v>63</v>
      </c>
      <c r="C31" s="14" t="s">
        <v>64</v>
      </c>
      <c r="D31" s="13"/>
      <c r="E31" s="13"/>
      <c r="F31" s="13"/>
      <c r="G31" s="53">
        <f t="shared" si="0"/>
        <v>0</v>
      </c>
      <c r="H31" s="13"/>
    </row>
    <row r="32" spans="1:8" ht="29.25" customHeight="1">
      <c r="A32" s="12">
        <v>30</v>
      </c>
      <c r="B32" s="14" t="s">
        <v>325</v>
      </c>
      <c r="C32" s="14" t="s">
        <v>154</v>
      </c>
      <c r="D32" s="13"/>
      <c r="E32" s="13"/>
      <c r="F32" s="13"/>
      <c r="G32" s="53">
        <f t="shared" si="0"/>
        <v>0</v>
      </c>
      <c r="H32" s="13"/>
    </row>
    <row r="33" spans="1:8" ht="63.75" customHeight="1">
      <c r="A33" s="12">
        <v>31</v>
      </c>
      <c r="B33" s="14" t="s">
        <v>167</v>
      </c>
      <c r="C33" s="14" t="s">
        <v>168</v>
      </c>
      <c r="D33" s="13">
        <v>10</v>
      </c>
      <c r="E33" s="13">
        <v>10</v>
      </c>
      <c r="F33" s="13">
        <v>0</v>
      </c>
      <c r="G33" s="53">
        <f t="shared" si="0"/>
        <v>20</v>
      </c>
      <c r="H33" s="13"/>
    </row>
    <row r="34" spans="1:8" ht="43.5" customHeight="1">
      <c r="A34" s="12">
        <v>32</v>
      </c>
      <c r="B34" s="14" t="s">
        <v>173</v>
      </c>
      <c r="C34" s="14" t="s">
        <v>174</v>
      </c>
      <c r="D34" s="13">
        <v>10</v>
      </c>
      <c r="E34" s="13">
        <v>10</v>
      </c>
      <c r="F34" s="13">
        <v>0</v>
      </c>
      <c r="G34" s="53">
        <f t="shared" si="0"/>
        <v>20</v>
      </c>
      <c r="H34" s="13"/>
    </row>
    <row r="35" spans="1:8" ht="41.25" customHeight="1">
      <c r="A35" s="12">
        <v>33</v>
      </c>
      <c r="B35" s="14" t="s">
        <v>303</v>
      </c>
      <c r="C35" s="14" t="s">
        <v>304</v>
      </c>
      <c r="D35" s="13">
        <v>10</v>
      </c>
      <c r="E35" s="13">
        <v>10</v>
      </c>
      <c r="F35" s="13">
        <v>0</v>
      </c>
      <c r="G35" s="53">
        <f t="shared" si="0"/>
        <v>20</v>
      </c>
      <c r="H35" s="13"/>
    </row>
    <row r="36" spans="1:8" ht="66.75" customHeight="1">
      <c r="A36" s="12">
        <v>34</v>
      </c>
      <c r="B36" s="14" t="s">
        <v>111</v>
      </c>
      <c r="C36" s="14" t="s">
        <v>112</v>
      </c>
      <c r="D36" s="13">
        <v>10</v>
      </c>
      <c r="E36" s="13">
        <v>10</v>
      </c>
      <c r="F36" s="13">
        <v>0</v>
      </c>
      <c r="G36" s="53">
        <f t="shared" si="0"/>
        <v>20</v>
      </c>
      <c r="H36" s="13"/>
    </row>
    <row r="37" spans="1:8" ht="65.25" customHeight="1">
      <c r="A37" s="12">
        <v>35</v>
      </c>
      <c r="B37" s="14" t="s">
        <v>111</v>
      </c>
      <c r="C37" s="14" t="s">
        <v>117</v>
      </c>
      <c r="D37" s="13">
        <v>10</v>
      </c>
      <c r="E37" s="13">
        <v>10</v>
      </c>
      <c r="F37" s="13">
        <v>0</v>
      </c>
      <c r="G37" s="53">
        <f t="shared" si="0"/>
        <v>20</v>
      </c>
      <c r="H37" s="13"/>
    </row>
    <row r="38" spans="1:8" ht="94.5" customHeight="1">
      <c r="A38" s="12">
        <v>36</v>
      </c>
      <c r="B38" s="14" t="s">
        <v>208</v>
      </c>
      <c r="C38" s="14" t="s">
        <v>209</v>
      </c>
      <c r="D38" s="13">
        <v>10</v>
      </c>
      <c r="E38" s="13">
        <v>10</v>
      </c>
      <c r="F38" s="13">
        <v>0</v>
      </c>
      <c r="G38" s="53">
        <f t="shared" si="0"/>
        <v>20</v>
      </c>
      <c r="H38" s="13"/>
    </row>
    <row r="39" spans="1:8" ht="51.75" customHeight="1">
      <c r="A39" s="12">
        <v>37</v>
      </c>
      <c r="B39" s="14" t="s">
        <v>31</v>
      </c>
      <c r="C39" s="14" t="s">
        <v>32</v>
      </c>
      <c r="D39" s="13">
        <v>10</v>
      </c>
      <c r="E39" s="13">
        <v>10</v>
      </c>
      <c r="F39" s="13">
        <v>0</v>
      </c>
      <c r="G39" s="53">
        <f t="shared" si="0"/>
        <v>20</v>
      </c>
      <c r="H39" s="13"/>
    </row>
    <row r="40" spans="1:8" ht="33.75" customHeight="1">
      <c r="A40" s="12">
        <v>38</v>
      </c>
      <c r="B40" s="14" t="s">
        <v>105</v>
      </c>
      <c r="C40" s="14" t="s">
        <v>110</v>
      </c>
      <c r="D40" s="13">
        <v>8</v>
      </c>
      <c r="E40" s="13">
        <v>8</v>
      </c>
      <c r="F40" s="13">
        <v>0</v>
      </c>
      <c r="G40" s="53">
        <f t="shared" si="0"/>
        <v>16</v>
      </c>
      <c r="H40" s="13"/>
    </row>
    <row r="41" spans="1:8" ht="53.25" customHeight="1">
      <c r="A41" s="12">
        <v>39</v>
      </c>
      <c r="B41" s="14" t="s">
        <v>97</v>
      </c>
      <c r="C41" s="14" t="s">
        <v>98</v>
      </c>
      <c r="D41" s="13"/>
      <c r="E41" s="13"/>
      <c r="F41" s="13"/>
      <c r="G41" s="53">
        <f t="shared" si="0"/>
        <v>0</v>
      </c>
      <c r="H41" s="13"/>
    </row>
    <row r="42" spans="1:8" ht="38.25" customHeight="1">
      <c r="A42" s="12">
        <v>40</v>
      </c>
      <c r="B42" s="14" t="s">
        <v>229</v>
      </c>
      <c r="C42" s="14" t="s">
        <v>230</v>
      </c>
      <c r="D42" s="13">
        <v>10</v>
      </c>
      <c r="E42" s="13">
        <v>10</v>
      </c>
      <c r="F42" s="13">
        <v>0</v>
      </c>
      <c r="G42" s="53">
        <f t="shared" si="0"/>
        <v>20</v>
      </c>
      <c r="H42" s="13"/>
    </row>
    <row r="43" spans="1:8" ht="69.75" customHeight="1">
      <c r="A43" s="12">
        <v>41</v>
      </c>
      <c r="B43" s="14" t="s">
        <v>229</v>
      </c>
      <c r="C43" s="14" t="s">
        <v>245</v>
      </c>
      <c r="D43" s="13">
        <v>10</v>
      </c>
      <c r="E43" s="13">
        <v>10</v>
      </c>
      <c r="F43" s="13"/>
      <c r="G43" s="53">
        <v>21</v>
      </c>
      <c r="H43" s="14" t="s">
        <v>450</v>
      </c>
    </row>
    <row r="44" spans="1:8" ht="25.5" customHeight="1">
      <c r="A44" s="12">
        <v>42</v>
      </c>
      <c r="B44" s="14" t="s">
        <v>147</v>
      </c>
      <c r="C44" s="14" t="s">
        <v>148</v>
      </c>
      <c r="D44" s="13">
        <v>10</v>
      </c>
      <c r="E44" s="13">
        <v>10</v>
      </c>
      <c r="F44" s="13">
        <v>0</v>
      </c>
      <c r="G44" s="53">
        <f t="shared" si="0"/>
        <v>20</v>
      </c>
      <c r="H44" s="13"/>
    </row>
    <row r="45" spans="1:8" ht="95.25" customHeight="1">
      <c r="A45" s="12">
        <v>43</v>
      </c>
      <c r="B45" s="14" t="s">
        <v>24</v>
      </c>
      <c r="C45" s="14" t="s">
        <v>25</v>
      </c>
      <c r="D45" s="13">
        <v>10</v>
      </c>
      <c r="E45" s="13">
        <v>10</v>
      </c>
      <c r="F45" s="13">
        <v>0</v>
      </c>
      <c r="G45" s="53">
        <f t="shared" si="0"/>
        <v>20</v>
      </c>
      <c r="H45" s="13"/>
    </row>
    <row r="46" spans="1:8" ht="90" customHeight="1">
      <c r="A46" s="12">
        <v>44</v>
      </c>
      <c r="B46" s="14" t="s">
        <v>24</v>
      </c>
      <c r="C46" s="14" t="s">
        <v>247</v>
      </c>
      <c r="D46" s="13">
        <v>10</v>
      </c>
      <c r="E46" s="13">
        <v>10</v>
      </c>
      <c r="F46" s="13">
        <v>0</v>
      </c>
      <c r="G46" s="53">
        <f t="shared" si="0"/>
        <v>20</v>
      </c>
      <c r="H46" s="13"/>
    </row>
    <row r="47" spans="1:8" ht="41.25" customHeight="1">
      <c r="A47" s="12">
        <v>45</v>
      </c>
      <c r="B47" s="14" t="s">
        <v>118</v>
      </c>
      <c r="C47" s="14" t="s">
        <v>119</v>
      </c>
      <c r="D47" s="13">
        <v>10</v>
      </c>
      <c r="E47" s="13">
        <v>10</v>
      </c>
      <c r="F47" s="13">
        <v>0</v>
      </c>
      <c r="G47" s="53">
        <f t="shared" si="0"/>
        <v>20</v>
      </c>
      <c r="H47" s="13"/>
    </row>
    <row r="48" spans="1:8" ht="78.75" customHeight="1">
      <c r="A48" s="12">
        <v>46</v>
      </c>
      <c r="B48" s="14" t="s">
        <v>282</v>
      </c>
      <c r="C48" s="14" t="s">
        <v>280</v>
      </c>
      <c r="D48" s="13">
        <v>10</v>
      </c>
      <c r="E48" s="13">
        <v>10</v>
      </c>
      <c r="F48" s="13">
        <v>0</v>
      </c>
      <c r="G48" s="53">
        <f t="shared" si="0"/>
        <v>20</v>
      </c>
      <c r="H48" s="13"/>
    </row>
    <row r="49" spans="1:8" ht="27.75" customHeight="1">
      <c r="A49" s="12">
        <v>47</v>
      </c>
      <c r="B49" s="14" t="s">
        <v>87</v>
      </c>
      <c r="C49" s="14" t="s">
        <v>312</v>
      </c>
      <c r="D49" s="13"/>
      <c r="E49" s="13"/>
      <c r="F49" s="13"/>
      <c r="G49" s="53">
        <f t="shared" si="0"/>
        <v>0</v>
      </c>
      <c r="H49" s="13"/>
    </row>
    <row r="50" spans="1:8" ht="27.75" customHeight="1">
      <c r="A50" s="12">
        <v>48</v>
      </c>
      <c r="B50" s="14" t="s">
        <v>87</v>
      </c>
      <c r="C50" s="14" t="s">
        <v>404</v>
      </c>
      <c r="D50" s="13">
        <v>9.5</v>
      </c>
      <c r="E50" s="13">
        <v>9.5</v>
      </c>
      <c r="F50" s="13">
        <v>1</v>
      </c>
      <c r="G50" s="53">
        <f t="shared" si="0"/>
        <v>18</v>
      </c>
      <c r="H50" s="14" t="s">
        <v>449</v>
      </c>
    </row>
    <row r="51" spans="1:8" ht="29.25" customHeight="1">
      <c r="A51" s="12">
        <v>49</v>
      </c>
      <c r="B51" s="14" t="s">
        <v>87</v>
      </c>
      <c r="C51" s="14" t="s">
        <v>96</v>
      </c>
      <c r="D51" s="13">
        <v>10</v>
      </c>
      <c r="E51" s="13">
        <v>1.5</v>
      </c>
      <c r="F51" s="13">
        <v>0</v>
      </c>
      <c r="G51" s="53">
        <f t="shared" si="0"/>
        <v>11.5</v>
      </c>
      <c r="H51" s="13"/>
    </row>
    <row r="52" spans="1:8" ht="27.75" customHeight="1">
      <c r="A52" s="12">
        <v>50</v>
      </c>
      <c r="B52" s="14" t="s">
        <v>87</v>
      </c>
      <c r="C52" s="14" t="s">
        <v>220</v>
      </c>
      <c r="D52" s="13">
        <v>10</v>
      </c>
      <c r="E52" s="13">
        <v>10</v>
      </c>
      <c r="F52" s="13">
        <v>0</v>
      </c>
      <c r="G52" s="53">
        <f t="shared" si="0"/>
        <v>20</v>
      </c>
      <c r="H52" s="13"/>
    </row>
    <row r="53" spans="1:8" ht="42.75" customHeight="1">
      <c r="A53" s="12">
        <v>51</v>
      </c>
      <c r="B53" s="14" t="s">
        <v>79</v>
      </c>
      <c r="C53" s="14" t="s">
        <v>81</v>
      </c>
      <c r="D53" s="13">
        <v>10</v>
      </c>
      <c r="E53" s="13">
        <v>10</v>
      </c>
      <c r="F53" s="13">
        <v>0</v>
      </c>
      <c r="G53" s="53">
        <f t="shared" si="0"/>
        <v>20</v>
      </c>
      <c r="H53" s="13"/>
    </row>
    <row r="54" spans="1:8" ht="45.75" customHeight="1">
      <c r="A54" s="12">
        <v>52</v>
      </c>
      <c r="B54" s="14" t="s">
        <v>188</v>
      </c>
      <c r="C54" s="14" t="s">
        <v>189</v>
      </c>
      <c r="D54" s="13">
        <v>10</v>
      </c>
      <c r="E54" s="13">
        <v>10</v>
      </c>
      <c r="F54" s="13">
        <v>0</v>
      </c>
      <c r="G54" s="53">
        <f t="shared" si="0"/>
        <v>20</v>
      </c>
      <c r="H54" s="13"/>
    </row>
    <row r="55" spans="1:8" ht="30" customHeight="1">
      <c r="A55" s="12">
        <v>53</v>
      </c>
      <c r="B55" s="14" t="s">
        <v>317</v>
      </c>
      <c r="C55" s="14"/>
      <c r="D55" s="13"/>
      <c r="E55" s="13"/>
      <c r="F55" s="13"/>
      <c r="G55" s="53">
        <f t="shared" si="0"/>
        <v>0</v>
      </c>
      <c r="H55" s="13"/>
    </row>
    <row r="56" spans="1:8" ht="36" customHeight="1">
      <c r="A56" s="12">
        <v>54</v>
      </c>
      <c r="B56" s="14" t="s">
        <v>87</v>
      </c>
      <c r="C56" s="14" t="s">
        <v>322</v>
      </c>
      <c r="D56" s="13"/>
      <c r="E56" s="13"/>
      <c r="F56" s="13"/>
      <c r="G56" s="53">
        <f t="shared" si="0"/>
        <v>0</v>
      </c>
      <c r="H56" s="13"/>
    </row>
    <row r="57" spans="1:8" ht="69" customHeight="1">
      <c r="A57" s="12">
        <v>55</v>
      </c>
      <c r="B57" s="14" t="s">
        <v>334</v>
      </c>
      <c r="C57" s="14" t="s">
        <v>333</v>
      </c>
      <c r="D57" s="13">
        <v>10</v>
      </c>
      <c r="E57" s="13">
        <v>10</v>
      </c>
      <c r="F57" s="13">
        <v>0</v>
      </c>
      <c r="G57" s="53">
        <f t="shared" si="0"/>
        <v>20</v>
      </c>
      <c r="H57" s="13"/>
    </row>
    <row r="58" spans="1:8" ht="45" customHeight="1">
      <c r="A58" s="12">
        <v>56</v>
      </c>
      <c r="B58" s="14" t="s">
        <v>343</v>
      </c>
      <c r="C58" s="14" t="s">
        <v>342</v>
      </c>
      <c r="D58" s="13">
        <v>10</v>
      </c>
      <c r="E58" s="13">
        <v>10</v>
      </c>
      <c r="F58" s="13">
        <v>0</v>
      </c>
      <c r="G58" s="53">
        <f t="shared" si="0"/>
        <v>20</v>
      </c>
      <c r="H58" s="13"/>
    </row>
    <row r="59" spans="1:8" ht="51.75" customHeight="1">
      <c r="A59" s="12">
        <v>57</v>
      </c>
      <c r="B59" s="14" t="s">
        <v>349</v>
      </c>
      <c r="C59" s="14" t="s">
        <v>351</v>
      </c>
      <c r="D59" s="13">
        <v>10</v>
      </c>
      <c r="E59" s="13">
        <v>10</v>
      </c>
      <c r="F59" s="13">
        <v>2</v>
      </c>
      <c r="G59" s="53">
        <f t="shared" si="0"/>
        <v>18</v>
      </c>
      <c r="H59" s="14" t="s">
        <v>457</v>
      </c>
    </row>
    <row r="60" spans="1:8" ht="65.25" customHeight="1">
      <c r="A60" s="23">
        <v>58</v>
      </c>
      <c r="B60" s="14" t="s">
        <v>380</v>
      </c>
      <c r="C60" s="14" t="s">
        <v>378</v>
      </c>
      <c r="D60" s="13">
        <v>10</v>
      </c>
      <c r="E60" s="13">
        <v>10</v>
      </c>
      <c r="F60" s="13">
        <v>0</v>
      </c>
      <c r="G60" s="53">
        <f t="shared" si="0"/>
        <v>20</v>
      </c>
      <c r="H60" s="13"/>
    </row>
    <row r="61" spans="1:8" ht="93" customHeight="1">
      <c r="A61" s="12">
        <v>59</v>
      </c>
      <c r="B61" s="26" t="s">
        <v>394</v>
      </c>
      <c r="C61" s="26" t="s">
        <v>390</v>
      </c>
      <c r="D61" s="13">
        <v>10</v>
      </c>
      <c r="E61" s="13">
        <v>10</v>
      </c>
      <c r="F61" s="13">
        <v>0</v>
      </c>
      <c r="G61" s="53">
        <f t="shared" si="0"/>
        <v>20</v>
      </c>
      <c r="H61" s="13"/>
    </row>
    <row r="62" spans="1:8" ht="36.75" customHeight="1">
      <c r="A62" s="23">
        <v>60</v>
      </c>
      <c r="B62" s="34" t="s">
        <v>398</v>
      </c>
      <c r="C62" s="34" t="s">
        <v>399</v>
      </c>
      <c r="D62" s="13"/>
      <c r="E62" s="13"/>
      <c r="F62" s="13"/>
      <c r="G62" s="53">
        <f t="shared" si="0"/>
        <v>0</v>
      </c>
      <c r="H62" s="13"/>
    </row>
    <row r="63" spans="1:8" ht="64.5">
      <c r="A63" s="13">
        <v>61</v>
      </c>
      <c r="B63" s="26" t="s">
        <v>408</v>
      </c>
      <c r="C63" s="26" t="s">
        <v>409</v>
      </c>
      <c r="D63" s="13">
        <v>10</v>
      </c>
      <c r="E63" s="13">
        <v>10</v>
      </c>
      <c r="F63" s="13">
        <v>0</v>
      </c>
      <c r="G63" s="53">
        <f t="shared" si="0"/>
        <v>20</v>
      </c>
      <c r="H63" s="13"/>
    </row>
    <row r="64" spans="1:8" ht="92.25" customHeight="1">
      <c r="A64" s="12">
        <v>62</v>
      </c>
      <c r="B64" s="26" t="s">
        <v>445</v>
      </c>
      <c r="C64" s="26" t="s">
        <v>421</v>
      </c>
      <c r="D64" s="13"/>
      <c r="E64" s="13"/>
      <c r="F64" s="13"/>
      <c r="G64" s="53">
        <f t="shared" si="0"/>
        <v>0</v>
      </c>
      <c r="H64" s="13"/>
    </row>
    <row r="65" spans="1:8" ht="51.75">
      <c r="A65" s="23">
        <v>63</v>
      </c>
      <c r="B65" s="14" t="s">
        <v>417</v>
      </c>
      <c r="C65" s="24" t="s">
        <v>416</v>
      </c>
      <c r="D65" s="13">
        <v>10</v>
      </c>
      <c r="E65" s="13">
        <v>10</v>
      </c>
      <c r="F65" s="13">
        <v>1</v>
      </c>
      <c r="G65" s="53">
        <f t="shared" si="0"/>
        <v>19</v>
      </c>
      <c r="H65" s="13"/>
    </row>
    <row r="66" spans="1:8" ht="26.25">
      <c r="A66" s="48">
        <v>64</v>
      </c>
      <c r="B66" s="24" t="s">
        <v>430</v>
      </c>
      <c r="C66" s="24" t="s">
        <v>429</v>
      </c>
      <c r="D66" s="13">
        <v>10</v>
      </c>
      <c r="E66" s="13">
        <v>10</v>
      </c>
      <c r="F66" s="13">
        <v>0</v>
      </c>
      <c r="G66" s="53">
        <f t="shared" si="0"/>
        <v>20</v>
      </c>
      <c r="H66" s="13"/>
    </row>
  </sheetData>
  <sheetProtection password="E9C4" sheet="1" objects="1" scenarios="1" selectLockedCells="1" autoFilter="0" selectUnlockedCells="1"/>
  <autoFilter ref="A2:H66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.25390625" style="0" customWidth="1"/>
    <col min="2" max="2" width="21.00390625" style="0" customWidth="1"/>
    <col min="3" max="3" width="16.375" style="0" customWidth="1"/>
    <col min="4" max="23" width="5.125" style="0" customWidth="1"/>
    <col min="24" max="24" width="10.00390625" style="0" customWidth="1"/>
    <col min="26" max="26" width="12.25390625" style="0" customWidth="1"/>
  </cols>
  <sheetData>
    <row r="1" spans="1:26" ht="2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8.75" customHeight="1">
      <c r="A2" s="68" t="s">
        <v>0</v>
      </c>
      <c r="B2" s="69" t="s">
        <v>3</v>
      </c>
      <c r="C2" s="69" t="s">
        <v>6</v>
      </c>
      <c r="D2" s="70" t="s">
        <v>446</v>
      </c>
      <c r="E2" s="71"/>
      <c r="F2" s="71"/>
      <c r="G2" s="71"/>
      <c r="H2" s="71"/>
      <c r="I2" s="71"/>
      <c r="J2" s="71"/>
      <c r="K2" s="71"/>
      <c r="L2" s="71"/>
      <c r="M2" s="72"/>
      <c r="N2" s="70" t="s">
        <v>447</v>
      </c>
      <c r="O2" s="71"/>
      <c r="P2" s="71"/>
      <c r="Q2" s="71"/>
      <c r="R2" s="71"/>
      <c r="S2" s="71"/>
      <c r="T2" s="71"/>
      <c r="U2" s="71"/>
      <c r="V2" s="71"/>
      <c r="W2" s="72"/>
      <c r="X2" s="69" t="s">
        <v>442</v>
      </c>
      <c r="Y2" s="69" t="s">
        <v>448</v>
      </c>
      <c r="Z2" s="69" t="s">
        <v>443</v>
      </c>
    </row>
    <row r="3" spans="1:26" ht="51" customHeight="1">
      <c r="A3" s="68"/>
      <c r="B3" s="69"/>
      <c r="C3" s="69"/>
      <c r="D3" s="54">
        <v>1</v>
      </c>
      <c r="E3" s="55">
        <v>2</v>
      </c>
      <c r="F3" s="55">
        <v>3</v>
      </c>
      <c r="G3" s="54">
        <v>4</v>
      </c>
      <c r="H3" s="55">
        <v>5</v>
      </c>
      <c r="I3" s="55">
        <v>6</v>
      </c>
      <c r="J3" s="54">
        <v>7</v>
      </c>
      <c r="K3" s="55">
        <v>8</v>
      </c>
      <c r="L3" s="55">
        <v>9</v>
      </c>
      <c r="M3" s="54">
        <v>10</v>
      </c>
      <c r="N3" s="55">
        <v>1</v>
      </c>
      <c r="O3" s="55">
        <v>2</v>
      </c>
      <c r="P3" s="55">
        <v>3</v>
      </c>
      <c r="Q3" s="55">
        <v>4</v>
      </c>
      <c r="R3" s="55">
        <v>5</v>
      </c>
      <c r="S3" s="55">
        <v>6</v>
      </c>
      <c r="T3" s="55">
        <v>7</v>
      </c>
      <c r="U3" s="55">
        <v>8</v>
      </c>
      <c r="V3" s="55">
        <v>9</v>
      </c>
      <c r="W3" s="55">
        <v>10</v>
      </c>
      <c r="X3" s="69"/>
      <c r="Y3" s="69"/>
      <c r="Z3" s="69"/>
    </row>
    <row r="4" spans="1:26" ht="18.75" customHeight="1">
      <c r="A4" s="9"/>
      <c r="B4" s="10"/>
      <c r="C4" s="10"/>
      <c r="D4" s="54"/>
      <c r="E4" s="55"/>
      <c r="F4" s="55"/>
      <c r="G4" s="54"/>
      <c r="H4" s="55"/>
      <c r="I4" s="55"/>
      <c r="J4" s="54"/>
      <c r="K4" s="55"/>
      <c r="L4" s="55"/>
      <c r="M4" s="54"/>
      <c r="N4" s="55"/>
      <c r="O4" s="55"/>
      <c r="P4" s="55"/>
      <c r="Q4" s="55"/>
      <c r="R4" s="55"/>
      <c r="S4" s="55"/>
      <c r="T4" s="55"/>
      <c r="U4" s="55"/>
      <c r="V4" s="55"/>
      <c r="W4" s="55"/>
      <c r="X4" s="10"/>
      <c r="Y4" s="10"/>
      <c r="Z4" s="10"/>
    </row>
    <row r="5" spans="1:26" ht="59.25" customHeight="1">
      <c r="A5" s="12">
        <v>1</v>
      </c>
      <c r="B5" s="14" t="s">
        <v>289</v>
      </c>
      <c r="C5" s="14" t="s">
        <v>290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56">
        <f>D5+E5+F5+G5+H5+I5+J5+K5+L5+M5+N5+O5+P5+Q5+R5+S5+T5+U5+V5+W5-X5</f>
        <v>0</v>
      </c>
      <c r="Z5" s="13"/>
    </row>
    <row r="6" spans="1:26" ht="47.25" customHeight="1">
      <c r="A6" s="12">
        <v>2</v>
      </c>
      <c r="B6" s="14" t="s">
        <v>257</v>
      </c>
      <c r="C6" s="14" t="s">
        <v>258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0</v>
      </c>
      <c r="K6" s="13">
        <v>1</v>
      </c>
      <c r="L6" s="13">
        <v>0.5</v>
      </c>
      <c r="M6" s="13">
        <v>0.5</v>
      </c>
      <c r="N6" s="13">
        <v>0.5</v>
      </c>
      <c r="O6" s="13">
        <v>0.5</v>
      </c>
      <c r="P6" s="13">
        <v>0.5</v>
      </c>
      <c r="Q6" s="13">
        <v>0.5</v>
      </c>
      <c r="R6" s="13">
        <v>0.5</v>
      </c>
      <c r="S6" s="13">
        <v>0.5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56">
        <f aca="true" t="shared" si="0" ref="Y6:Y68">D6+E6+F6+G6+H6+I6+J6+K6+L6+M6+N6+O6+P6+Q6+R6+S6+T6+U6+V6+W6-X6</f>
        <v>11</v>
      </c>
      <c r="Z6" s="13"/>
    </row>
    <row r="7" spans="1:26" ht="33" customHeight="1">
      <c r="A7" s="12">
        <v>3</v>
      </c>
      <c r="B7" s="14" t="s">
        <v>296</v>
      </c>
      <c r="C7" s="14" t="s">
        <v>297</v>
      </c>
      <c r="D7" s="13">
        <v>0.5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0.5</v>
      </c>
      <c r="O7" s="13">
        <v>0.5</v>
      </c>
      <c r="P7" s="13">
        <v>0</v>
      </c>
      <c r="Q7" s="13">
        <v>0</v>
      </c>
      <c r="R7" s="13">
        <v>0.5</v>
      </c>
      <c r="S7" s="13">
        <v>0.5</v>
      </c>
      <c r="T7" s="13">
        <v>0.5</v>
      </c>
      <c r="U7" s="13">
        <v>0.5</v>
      </c>
      <c r="V7" s="13">
        <v>0</v>
      </c>
      <c r="W7" s="13">
        <v>1</v>
      </c>
      <c r="X7" s="13">
        <v>1</v>
      </c>
      <c r="Y7" s="56">
        <f t="shared" si="0"/>
        <v>12.5</v>
      </c>
      <c r="Z7" s="14" t="s">
        <v>453</v>
      </c>
    </row>
    <row r="8" spans="1:26" ht="24" customHeight="1">
      <c r="A8" s="12">
        <v>4</v>
      </c>
      <c r="B8" s="14" t="s">
        <v>236</v>
      </c>
      <c r="C8" s="14" t="s">
        <v>403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56">
        <f t="shared" si="0"/>
        <v>0</v>
      </c>
      <c r="Z8" s="13"/>
    </row>
    <row r="9" spans="1:26" ht="23.25" customHeight="1">
      <c r="A9" s="12">
        <v>5</v>
      </c>
      <c r="B9" s="14" t="s">
        <v>236</v>
      </c>
      <c r="C9" s="14" t="s">
        <v>242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3">
        <v>1</v>
      </c>
      <c r="M9" s="13">
        <v>0</v>
      </c>
      <c r="N9" s="13">
        <v>0.5</v>
      </c>
      <c r="O9" s="13">
        <v>0.5</v>
      </c>
      <c r="P9" s="13">
        <v>0.5</v>
      </c>
      <c r="Q9" s="13">
        <v>0</v>
      </c>
      <c r="R9" s="13">
        <v>0.5</v>
      </c>
      <c r="S9" s="13">
        <v>0.5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56">
        <f t="shared" si="0"/>
        <v>10.5</v>
      </c>
      <c r="Z9" s="13"/>
    </row>
    <row r="10" spans="1:26" ht="43.5" customHeight="1">
      <c r="A10" s="12">
        <v>6</v>
      </c>
      <c r="B10" s="14" t="s">
        <v>43</v>
      </c>
      <c r="C10" s="14" t="s">
        <v>386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0.5</v>
      </c>
      <c r="O10" s="13">
        <v>0.5</v>
      </c>
      <c r="P10" s="13">
        <v>0</v>
      </c>
      <c r="Q10" s="13">
        <v>0</v>
      </c>
      <c r="R10" s="13">
        <v>0.5</v>
      </c>
      <c r="S10" s="13">
        <v>0.5</v>
      </c>
      <c r="T10" s="13">
        <v>0.5</v>
      </c>
      <c r="U10" s="13">
        <v>0.5</v>
      </c>
      <c r="V10" s="13">
        <v>0.5</v>
      </c>
      <c r="W10" s="13">
        <v>0.5</v>
      </c>
      <c r="X10" s="13">
        <v>1</v>
      </c>
      <c r="Y10" s="56">
        <f t="shared" si="0"/>
        <v>13</v>
      </c>
      <c r="Z10" s="14" t="s">
        <v>460</v>
      </c>
    </row>
    <row r="11" spans="1:26" ht="51" customHeight="1">
      <c r="A11" s="12">
        <v>7</v>
      </c>
      <c r="B11" s="14" t="s">
        <v>159</v>
      </c>
      <c r="C11" s="14" t="s">
        <v>160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0.5</v>
      </c>
      <c r="O11" s="13">
        <v>0.5</v>
      </c>
      <c r="P11" s="13">
        <v>0.5</v>
      </c>
      <c r="Q11" s="13">
        <v>0.5</v>
      </c>
      <c r="R11" s="13">
        <v>0.5</v>
      </c>
      <c r="S11" s="13">
        <v>0.5</v>
      </c>
      <c r="T11" s="13">
        <v>0.5</v>
      </c>
      <c r="U11" s="13">
        <v>0.5</v>
      </c>
      <c r="V11" s="13">
        <v>0.5</v>
      </c>
      <c r="W11" s="13">
        <v>0.5</v>
      </c>
      <c r="X11" s="13">
        <v>0</v>
      </c>
      <c r="Y11" s="56">
        <f t="shared" si="0"/>
        <v>15</v>
      </c>
      <c r="Z11" s="14" t="s">
        <v>452</v>
      </c>
    </row>
    <row r="12" spans="1:26" ht="26.25">
      <c r="A12" s="12">
        <v>8</v>
      </c>
      <c r="B12" s="14" t="s">
        <v>195</v>
      </c>
      <c r="C12" s="14" t="s">
        <v>196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56">
        <f t="shared" si="0"/>
        <v>0</v>
      </c>
      <c r="Z12" s="13"/>
    </row>
    <row r="13" spans="1:26" ht="53.25" customHeight="1">
      <c r="A13" s="12">
        <v>9</v>
      </c>
      <c r="B13" s="14" t="s">
        <v>56</v>
      </c>
      <c r="C13" s="14" t="s">
        <v>57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0</v>
      </c>
      <c r="N13" s="13">
        <v>0.5</v>
      </c>
      <c r="O13" s="13">
        <v>0.5</v>
      </c>
      <c r="P13" s="13">
        <v>0.5</v>
      </c>
      <c r="Q13" s="13">
        <v>0.5</v>
      </c>
      <c r="R13" s="13">
        <v>0.5</v>
      </c>
      <c r="S13" s="13">
        <v>0.5</v>
      </c>
      <c r="T13" s="13">
        <v>0.5</v>
      </c>
      <c r="U13" s="13">
        <v>0.5</v>
      </c>
      <c r="V13" s="13">
        <v>0.5</v>
      </c>
      <c r="W13" s="13">
        <v>0</v>
      </c>
      <c r="X13" s="13">
        <v>0</v>
      </c>
      <c r="Y13" s="56">
        <f t="shared" si="0"/>
        <v>13.5</v>
      </c>
      <c r="Z13" s="13"/>
    </row>
    <row r="14" spans="1:26" ht="35.25" customHeight="1">
      <c r="A14" s="12">
        <v>10</v>
      </c>
      <c r="B14" s="14" t="s">
        <v>37</v>
      </c>
      <c r="C14" s="14" t="s">
        <v>78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0.5</v>
      </c>
      <c r="O14" s="13">
        <v>0.5</v>
      </c>
      <c r="P14" s="13">
        <v>0.5</v>
      </c>
      <c r="Q14" s="13">
        <v>0.5</v>
      </c>
      <c r="R14" s="13">
        <v>0.5</v>
      </c>
      <c r="S14" s="13">
        <v>0.5</v>
      </c>
      <c r="T14" s="13">
        <v>0.5</v>
      </c>
      <c r="U14" s="13">
        <v>0.5</v>
      </c>
      <c r="V14" s="13">
        <v>0.5</v>
      </c>
      <c r="W14" s="13">
        <v>0.5</v>
      </c>
      <c r="X14" s="13">
        <v>1</v>
      </c>
      <c r="Y14" s="56">
        <f t="shared" si="0"/>
        <v>14</v>
      </c>
      <c r="Z14" s="14" t="s">
        <v>453</v>
      </c>
    </row>
    <row r="15" spans="1:26" ht="18.75" customHeight="1">
      <c r="A15" s="12">
        <v>11</v>
      </c>
      <c r="B15" s="14" t="s">
        <v>180</v>
      </c>
      <c r="C15" s="14" t="s">
        <v>181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56">
        <f t="shared" si="0"/>
        <v>0</v>
      </c>
      <c r="Z15" s="13"/>
    </row>
    <row r="16" spans="1:26" ht="20.25" customHeight="1">
      <c r="A16" s="12">
        <v>12</v>
      </c>
      <c r="B16" s="14" t="s">
        <v>180</v>
      </c>
      <c r="C16" s="14" t="s">
        <v>271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56">
        <f t="shared" si="0"/>
        <v>0</v>
      </c>
      <c r="Z16" s="13"/>
    </row>
    <row r="17" spans="1:26" ht="30" customHeight="1">
      <c r="A17" s="12">
        <v>13</v>
      </c>
      <c r="B17" s="14" t="s">
        <v>141</v>
      </c>
      <c r="C17" s="24" t="s">
        <v>142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56">
        <f t="shared" si="0"/>
        <v>0</v>
      </c>
      <c r="Z17" s="13"/>
    </row>
    <row r="18" spans="1:26" ht="40.5" customHeight="1">
      <c r="A18" s="12">
        <v>14</v>
      </c>
      <c r="B18" s="14" t="s">
        <v>139</v>
      </c>
      <c r="C18" s="14" t="s">
        <v>138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56">
        <f t="shared" si="0"/>
        <v>0</v>
      </c>
      <c r="Z18" s="13"/>
    </row>
    <row r="19" spans="1:26" ht="69.75" customHeight="1">
      <c r="A19" s="12">
        <v>15</v>
      </c>
      <c r="B19" s="14" t="s">
        <v>49</v>
      </c>
      <c r="C19" s="14" t="s">
        <v>50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0.5</v>
      </c>
      <c r="K19" s="13">
        <v>0</v>
      </c>
      <c r="L19" s="13">
        <v>1</v>
      </c>
      <c r="M19" s="13">
        <v>0.5</v>
      </c>
      <c r="N19" s="13">
        <v>0.5</v>
      </c>
      <c r="O19" s="13">
        <v>0.5</v>
      </c>
      <c r="P19" s="13">
        <v>0.5</v>
      </c>
      <c r="Q19" s="13">
        <v>0.5</v>
      </c>
      <c r="R19" s="13">
        <v>0.5</v>
      </c>
      <c r="S19" s="13">
        <v>0.5</v>
      </c>
      <c r="T19" s="13">
        <v>0</v>
      </c>
      <c r="U19" s="13">
        <v>0</v>
      </c>
      <c r="V19" s="13">
        <v>0.5</v>
      </c>
      <c r="W19" s="13">
        <v>0.5</v>
      </c>
      <c r="X19" s="13">
        <v>1</v>
      </c>
      <c r="Y19" s="56">
        <f t="shared" si="0"/>
        <v>11</v>
      </c>
      <c r="Z19" s="14" t="s">
        <v>453</v>
      </c>
    </row>
    <row r="20" spans="1:26" ht="56.25" customHeight="1">
      <c r="A20" s="12">
        <v>16</v>
      </c>
      <c r="B20" s="14" t="s">
        <v>19</v>
      </c>
      <c r="C20" s="14" t="s">
        <v>20</v>
      </c>
      <c r="D20" s="13">
        <v>0.5</v>
      </c>
      <c r="E20" s="13">
        <v>1</v>
      </c>
      <c r="F20" s="13">
        <v>0.5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0.5</v>
      </c>
      <c r="O20" s="13">
        <v>0.5</v>
      </c>
      <c r="P20" s="13">
        <v>0</v>
      </c>
      <c r="Q20" s="13">
        <v>0.5</v>
      </c>
      <c r="R20" s="13">
        <v>0.5</v>
      </c>
      <c r="S20" s="13">
        <v>0.5</v>
      </c>
      <c r="T20" s="13">
        <v>0.5</v>
      </c>
      <c r="U20" s="13">
        <v>0.5</v>
      </c>
      <c r="V20" s="13">
        <v>0</v>
      </c>
      <c r="W20" s="13">
        <v>0.5</v>
      </c>
      <c r="X20" s="13">
        <v>0</v>
      </c>
      <c r="Y20" s="56">
        <f>D20+E20+F20+G20+H20+I20+J20+K20+L20+M20+N20+O20+P20+Q20+R20+S20+T20+U20+V20+W20-X20</f>
        <v>13</v>
      </c>
      <c r="Z20" s="13"/>
    </row>
    <row r="21" spans="1:26" ht="43.5" customHeight="1">
      <c r="A21" s="12">
        <v>17</v>
      </c>
      <c r="B21" s="14" t="s">
        <v>263</v>
      </c>
      <c r="C21" s="14" t="s">
        <v>264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0.5</v>
      </c>
      <c r="O21" s="13">
        <v>0</v>
      </c>
      <c r="P21" s="13">
        <v>0.5</v>
      </c>
      <c r="Q21" s="13">
        <v>0.5</v>
      </c>
      <c r="R21" s="13">
        <v>0.5</v>
      </c>
      <c r="S21" s="13">
        <v>0.5</v>
      </c>
      <c r="T21" s="13">
        <v>0.5</v>
      </c>
      <c r="U21" s="13">
        <v>0.5</v>
      </c>
      <c r="V21" s="13">
        <v>0.5</v>
      </c>
      <c r="W21" s="13">
        <v>0.5</v>
      </c>
      <c r="X21" s="13">
        <v>0</v>
      </c>
      <c r="Y21" s="56">
        <f t="shared" si="0"/>
        <v>14.5</v>
      </c>
      <c r="Z21" s="13"/>
    </row>
    <row r="22" spans="1:26" ht="83.25" customHeight="1">
      <c r="A22" s="12">
        <v>18</v>
      </c>
      <c r="B22" s="14" t="s">
        <v>274</v>
      </c>
      <c r="C22" s="14" t="s">
        <v>273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0.5</v>
      </c>
      <c r="O22" s="13">
        <v>0.5</v>
      </c>
      <c r="P22" s="13">
        <v>0.5</v>
      </c>
      <c r="Q22" s="13">
        <v>0.5</v>
      </c>
      <c r="R22" s="13">
        <v>0.5</v>
      </c>
      <c r="S22" s="13">
        <v>0.5</v>
      </c>
      <c r="T22" s="13">
        <v>0.5</v>
      </c>
      <c r="U22" s="13">
        <v>0.5</v>
      </c>
      <c r="V22" s="13">
        <v>0.5</v>
      </c>
      <c r="W22" s="13">
        <v>0.5</v>
      </c>
      <c r="X22" s="13">
        <v>0</v>
      </c>
      <c r="Y22" s="56">
        <f t="shared" si="0"/>
        <v>15</v>
      </c>
      <c r="Z22" s="14" t="s">
        <v>456</v>
      </c>
    </row>
    <row r="23" spans="1:26" ht="18" customHeight="1">
      <c r="A23" s="12">
        <v>19</v>
      </c>
      <c r="B23" s="14" t="s">
        <v>67</v>
      </c>
      <c r="C23" s="14" t="s">
        <v>68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0.5</v>
      </c>
      <c r="O23" s="13">
        <v>0.5</v>
      </c>
      <c r="P23" s="13">
        <v>0.5</v>
      </c>
      <c r="Q23" s="13">
        <v>0.5</v>
      </c>
      <c r="R23" s="13">
        <v>0.5</v>
      </c>
      <c r="S23" s="13">
        <v>0.5</v>
      </c>
      <c r="T23" s="13">
        <v>0.5</v>
      </c>
      <c r="U23" s="13">
        <v>0.5</v>
      </c>
      <c r="V23" s="13">
        <v>0.5</v>
      </c>
      <c r="W23" s="13">
        <v>0.5</v>
      </c>
      <c r="X23" s="13">
        <v>0</v>
      </c>
      <c r="Y23" s="56">
        <f t="shared" si="0"/>
        <v>15</v>
      </c>
      <c r="Z23" s="13"/>
    </row>
    <row r="24" spans="1:26" ht="30.75" customHeight="1">
      <c r="A24" s="12">
        <v>20</v>
      </c>
      <c r="B24" s="14" t="s">
        <v>67</v>
      </c>
      <c r="C24" s="14" t="s">
        <v>377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56">
        <f t="shared" si="0"/>
        <v>0</v>
      </c>
      <c r="Z24" s="13"/>
    </row>
    <row r="25" spans="1:26" ht="20.25" customHeight="1">
      <c r="A25" s="12">
        <v>21</v>
      </c>
      <c r="B25" s="14" t="s">
        <v>67</v>
      </c>
      <c r="C25" s="14" t="s">
        <v>75</v>
      </c>
      <c r="D25" s="13">
        <v>0.5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0.5</v>
      </c>
      <c r="K25" s="13">
        <v>0</v>
      </c>
      <c r="L25" s="13">
        <v>0.5</v>
      </c>
      <c r="M25" s="13">
        <v>0</v>
      </c>
      <c r="N25" s="13">
        <v>0.5</v>
      </c>
      <c r="O25" s="13">
        <v>0.5</v>
      </c>
      <c r="P25" s="13">
        <v>0.5</v>
      </c>
      <c r="Q25" s="13">
        <v>0.5</v>
      </c>
      <c r="R25" s="13">
        <v>0.5</v>
      </c>
      <c r="S25" s="13">
        <v>0.5</v>
      </c>
      <c r="T25" s="13">
        <v>0.5</v>
      </c>
      <c r="U25" s="13">
        <v>0</v>
      </c>
      <c r="V25" s="13">
        <v>0</v>
      </c>
      <c r="W25" s="13">
        <v>0</v>
      </c>
      <c r="X25" s="13">
        <v>0</v>
      </c>
      <c r="Y25" s="56">
        <f t="shared" si="0"/>
        <v>10</v>
      </c>
      <c r="Z25" s="13"/>
    </row>
    <row r="26" spans="1:26" ht="21.75" customHeight="1">
      <c r="A26" s="12">
        <v>22</v>
      </c>
      <c r="B26" s="14" t="s">
        <v>67</v>
      </c>
      <c r="C26" s="14" t="s">
        <v>125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56">
        <f t="shared" si="0"/>
        <v>0</v>
      </c>
      <c r="Z26" s="13"/>
    </row>
    <row r="27" spans="1:26" ht="119.25" customHeight="1">
      <c r="A27" s="12">
        <v>23</v>
      </c>
      <c r="B27" s="14" t="s">
        <v>213</v>
      </c>
      <c r="C27" s="14" t="s">
        <v>214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0.5</v>
      </c>
      <c r="O27" s="13">
        <v>0</v>
      </c>
      <c r="P27" s="13">
        <v>0.5</v>
      </c>
      <c r="Q27" s="13">
        <v>0</v>
      </c>
      <c r="R27" s="13">
        <v>0.5</v>
      </c>
      <c r="S27" s="13">
        <v>0.5</v>
      </c>
      <c r="T27" s="13">
        <v>0.5</v>
      </c>
      <c r="U27" s="13">
        <v>0.5</v>
      </c>
      <c r="V27" s="13">
        <v>0.5</v>
      </c>
      <c r="W27" s="13">
        <v>0.5</v>
      </c>
      <c r="X27" s="13">
        <v>1</v>
      </c>
      <c r="Y27" s="56">
        <f t="shared" si="0"/>
        <v>13</v>
      </c>
      <c r="Z27" s="14" t="s">
        <v>455</v>
      </c>
    </row>
    <row r="28" spans="1:26" ht="27" customHeight="1">
      <c r="A28" s="12">
        <v>24</v>
      </c>
      <c r="B28" s="14" t="s">
        <v>213</v>
      </c>
      <c r="C28" s="14" t="s">
        <v>308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0.5</v>
      </c>
      <c r="K28" s="13">
        <v>1</v>
      </c>
      <c r="L28" s="13">
        <v>1</v>
      </c>
      <c r="M28" s="13">
        <v>1</v>
      </c>
      <c r="N28" s="13">
        <v>0.5</v>
      </c>
      <c r="O28" s="13">
        <v>0.5</v>
      </c>
      <c r="P28" s="13">
        <v>0.5</v>
      </c>
      <c r="Q28" s="13">
        <v>0.5</v>
      </c>
      <c r="R28" s="13">
        <v>0.5</v>
      </c>
      <c r="S28" s="13">
        <v>0.5</v>
      </c>
      <c r="T28" s="13">
        <v>0</v>
      </c>
      <c r="U28" s="13">
        <v>0.5</v>
      </c>
      <c r="V28" s="13">
        <v>0.5</v>
      </c>
      <c r="W28" s="13">
        <v>0.5</v>
      </c>
      <c r="X28" s="13">
        <v>1</v>
      </c>
      <c r="Y28" s="56">
        <f>D28+E28+F28+G28+H28+I28+J28+K28+L28+M28+N28+O28+P28+Q28+R28+S28+T28+U28+V28+W28-X28</f>
        <v>13</v>
      </c>
      <c r="Z28" s="14" t="s">
        <v>453</v>
      </c>
    </row>
    <row r="29" spans="1:26" ht="21" customHeight="1">
      <c r="A29" s="12">
        <v>25</v>
      </c>
      <c r="B29" s="14" t="s">
        <v>324</v>
      </c>
      <c r="C29" s="14" t="s">
        <v>128</v>
      </c>
      <c r="D29" s="13">
        <v>0.5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0.5</v>
      </c>
      <c r="N29" s="13">
        <v>0.5</v>
      </c>
      <c r="O29" s="13">
        <v>0.5</v>
      </c>
      <c r="P29" s="13">
        <v>0.5</v>
      </c>
      <c r="Q29" s="13">
        <v>0</v>
      </c>
      <c r="R29" s="13">
        <v>0.5</v>
      </c>
      <c r="S29" s="13">
        <v>0.5</v>
      </c>
      <c r="T29" s="13">
        <v>0.5</v>
      </c>
      <c r="U29" s="13">
        <v>0.5</v>
      </c>
      <c r="V29" s="13">
        <v>0</v>
      </c>
      <c r="W29" s="13">
        <v>0.5</v>
      </c>
      <c r="X29" s="13">
        <v>0</v>
      </c>
      <c r="Y29" s="56">
        <f t="shared" si="0"/>
        <v>13</v>
      </c>
      <c r="Z29" s="13"/>
    </row>
    <row r="30" spans="1:26" ht="26.25" customHeight="1">
      <c r="A30" s="12">
        <v>26</v>
      </c>
      <c r="B30" s="14" t="s">
        <v>251</v>
      </c>
      <c r="C30" s="14" t="s">
        <v>255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56">
        <f t="shared" si="0"/>
        <v>0</v>
      </c>
      <c r="Z30" s="13"/>
    </row>
    <row r="31" spans="1:26" ht="21.75" customHeight="1">
      <c r="A31" s="12">
        <v>27</v>
      </c>
      <c r="B31" s="14" t="s">
        <v>356</v>
      </c>
      <c r="C31" s="14" t="s">
        <v>202</v>
      </c>
      <c r="D31" s="13">
        <v>1</v>
      </c>
      <c r="E31" s="13">
        <v>1</v>
      </c>
      <c r="F31" s="13">
        <v>1</v>
      </c>
      <c r="G31" s="13">
        <v>1</v>
      </c>
      <c r="H31" s="13">
        <v>0.5</v>
      </c>
      <c r="I31" s="13">
        <v>0</v>
      </c>
      <c r="J31" s="13">
        <v>1</v>
      </c>
      <c r="K31" s="13">
        <v>0</v>
      </c>
      <c r="L31" s="13">
        <v>1</v>
      </c>
      <c r="M31" s="13">
        <v>1</v>
      </c>
      <c r="N31" s="13">
        <v>0.5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0.5</v>
      </c>
      <c r="U31" s="13">
        <v>0</v>
      </c>
      <c r="V31" s="13">
        <v>0</v>
      </c>
      <c r="W31" s="13">
        <v>0</v>
      </c>
      <c r="X31" s="13">
        <v>0</v>
      </c>
      <c r="Y31" s="56">
        <f t="shared" si="0"/>
        <v>8.5</v>
      </c>
      <c r="Z31" s="13"/>
    </row>
    <row r="32" spans="1:26" ht="18.75" customHeight="1">
      <c r="A32" s="12">
        <v>28</v>
      </c>
      <c r="B32" s="14" t="s">
        <v>223</v>
      </c>
      <c r="C32" s="14" t="s">
        <v>224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0.5</v>
      </c>
      <c r="O32" s="13">
        <v>0.5</v>
      </c>
      <c r="P32" s="13">
        <v>0.5</v>
      </c>
      <c r="Q32" s="13">
        <v>0.5</v>
      </c>
      <c r="R32" s="13">
        <v>0.5</v>
      </c>
      <c r="S32" s="13">
        <v>0.5</v>
      </c>
      <c r="T32" s="13">
        <v>0.5</v>
      </c>
      <c r="U32" s="13">
        <v>0.5</v>
      </c>
      <c r="V32" s="13">
        <v>0.5</v>
      </c>
      <c r="W32" s="13">
        <v>0.5</v>
      </c>
      <c r="X32" s="13">
        <v>0</v>
      </c>
      <c r="Y32" s="56">
        <f t="shared" si="0"/>
        <v>15</v>
      </c>
      <c r="Z32" s="13"/>
    </row>
    <row r="33" spans="1:26" ht="21.75" customHeight="1">
      <c r="A33" s="12">
        <v>29</v>
      </c>
      <c r="B33" s="14" t="s">
        <v>63</v>
      </c>
      <c r="C33" s="14" t="s">
        <v>64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6">
        <f t="shared" si="0"/>
        <v>0</v>
      </c>
      <c r="Z33" s="13"/>
    </row>
    <row r="34" spans="1:26" ht="22.5" customHeight="1">
      <c r="A34" s="12">
        <v>30</v>
      </c>
      <c r="B34" s="14" t="s">
        <v>325</v>
      </c>
      <c r="C34" s="14" t="s">
        <v>154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56">
        <f t="shared" si="0"/>
        <v>0</v>
      </c>
      <c r="Z34" s="13"/>
    </row>
    <row r="35" spans="1:26" ht="55.5" customHeight="1">
      <c r="A35" s="12">
        <v>31</v>
      </c>
      <c r="B35" s="14" t="s">
        <v>167</v>
      </c>
      <c r="C35" s="14" t="s">
        <v>168</v>
      </c>
      <c r="D35" s="13">
        <v>0.5</v>
      </c>
      <c r="E35" s="13">
        <v>1</v>
      </c>
      <c r="F35" s="13">
        <v>1</v>
      </c>
      <c r="G35" s="13">
        <v>1</v>
      </c>
      <c r="H35" s="13">
        <v>0</v>
      </c>
      <c r="I35" s="13">
        <v>1</v>
      </c>
      <c r="J35" s="13">
        <v>0</v>
      </c>
      <c r="K35" s="13">
        <v>0</v>
      </c>
      <c r="L35" s="13">
        <v>0.5</v>
      </c>
      <c r="M35" s="13">
        <v>0.5</v>
      </c>
      <c r="N35" s="13">
        <v>0</v>
      </c>
      <c r="O35" s="13">
        <v>0.5</v>
      </c>
      <c r="P35" s="13">
        <v>0.5</v>
      </c>
      <c r="Q35" s="13">
        <v>0</v>
      </c>
      <c r="R35" s="13">
        <v>0</v>
      </c>
      <c r="S35" s="13">
        <v>0.5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56">
        <f t="shared" si="0"/>
        <v>7</v>
      </c>
      <c r="Z35" s="13"/>
    </row>
    <row r="36" spans="1:26" ht="45" customHeight="1">
      <c r="A36" s="12">
        <v>32</v>
      </c>
      <c r="B36" s="14" t="s">
        <v>173</v>
      </c>
      <c r="C36" s="14" t="s">
        <v>174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0.5</v>
      </c>
      <c r="O36" s="13">
        <v>0.5</v>
      </c>
      <c r="P36" s="13">
        <v>0</v>
      </c>
      <c r="Q36" s="13">
        <v>0.5</v>
      </c>
      <c r="R36" s="13">
        <v>0.5</v>
      </c>
      <c r="S36" s="13">
        <v>0.5</v>
      </c>
      <c r="T36" s="13">
        <v>0.5</v>
      </c>
      <c r="U36" s="13">
        <v>0.5</v>
      </c>
      <c r="V36" s="13">
        <v>0.5</v>
      </c>
      <c r="W36" s="13">
        <v>0.5</v>
      </c>
      <c r="X36" s="13">
        <v>0</v>
      </c>
      <c r="Y36" s="56">
        <f t="shared" si="0"/>
        <v>14.5</v>
      </c>
      <c r="Z36" s="13"/>
    </row>
    <row r="37" spans="1:26" ht="40.5" customHeight="1">
      <c r="A37" s="12">
        <v>33</v>
      </c>
      <c r="B37" s="14" t="s">
        <v>303</v>
      </c>
      <c r="C37" s="14" t="s">
        <v>304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0.5</v>
      </c>
      <c r="N37" s="13">
        <v>0.5</v>
      </c>
      <c r="O37" s="13">
        <v>0.5</v>
      </c>
      <c r="P37" s="13">
        <v>0.5</v>
      </c>
      <c r="Q37" s="13">
        <v>0.5</v>
      </c>
      <c r="R37" s="13">
        <v>0.5</v>
      </c>
      <c r="S37" s="13">
        <v>0.5</v>
      </c>
      <c r="T37" s="13">
        <v>0.5</v>
      </c>
      <c r="U37" s="13">
        <v>0.5</v>
      </c>
      <c r="V37" s="13">
        <v>0.5</v>
      </c>
      <c r="W37" s="13">
        <v>0</v>
      </c>
      <c r="X37" s="13">
        <v>0</v>
      </c>
      <c r="Y37" s="56">
        <f t="shared" si="0"/>
        <v>14</v>
      </c>
      <c r="Z37" s="13"/>
    </row>
    <row r="38" spans="1:26" ht="66.75" customHeight="1">
      <c r="A38" s="12">
        <v>34</v>
      </c>
      <c r="B38" s="14" t="s">
        <v>111</v>
      </c>
      <c r="C38" s="14" t="s">
        <v>112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0.5</v>
      </c>
      <c r="O38" s="13">
        <v>0.5</v>
      </c>
      <c r="P38" s="13">
        <v>0.5</v>
      </c>
      <c r="Q38" s="13">
        <v>0.5</v>
      </c>
      <c r="R38" s="13">
        <v>0.5</v>
      </c>
      <c r="S38" s="13">
        <v>0.5</v>
      </c>
      <c r="T38" s="13">
        <v>0.5</v>
      </c>
      <c r="U38" s="13">
        <v>0.5</v>
      </c>
      <c r="V38" s="13">
        <v>0.5</v>
      </c>
      <c r="W38" s="13">
        <v>0.5</v>
      </c>
      <c r="X38" s="13">
        <v>1</v>
      </c>
      <c r="Y38" s="56">
        <f t="shared" si="0"/>
        <v>14</v>
      </c>
      <c r="Z38" s="14" t="s">
        <v>454</v>
      </c>
    </row>
    <row r="39" spans="1:26" ht="52.5" customHeight="1">
      <c r="A39" s="12">
        <v>35</v>
      </c>
      <c r="B39" s="14" t="s">
        <v>111</v>
      </c>
      <c r="C39" s="14" t="s">
        <v>117</v>
      </c>
      <c r="D39" s="13">
        <v>0.5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0.5</v>
      </c>
      <c r="L39" s="13">
        <v>1</v>
      </c>
      <c r="M39" s="13">
        <v>1</v>
      </c>
      <c r="N39" s="13">
        <v>0.5</v>
      </c>
      <c r="O39" s="13">
        <v>0.5</v>
      </c>
      <c r="P39" s="13">
        <v>0.5</v>
      </c>
      <c r="Q39" s="13">
        <v>0.5</v>
      </c>
      <c r="R39" s="13">
        <v>0.5</v>
      </c>
      <c r="S39" s="13">
        <v>0.5</v>
      </c>
      <c r="T39" s="13">
        <v>0.5</v>
      </c>
      <c r="U39" s="13">
        <v>0</v>
      </c>
      <c r="V39" s="13">
        <v>0.5</v>
      </c>
      <c r="W39" s="13">
        <v>0.5</v>
      </c>
      <c r="X39" s="13">
        <v>0</v>
      </c>
      <c r="Y39" s="56">
        <f t="shared" si="0"/>
        <v>13.5</v>
      </c>
      <c r="Z39" s="13"/>
    </row>
    <row r="40" spans="1:26" ht="62.25" customHeight="1">
      <c r="A40" s="12">
        <v>36</v>
      </c>
      <c r="B40" s="14" t="s">
        <v>208</v>
      </c>
      <c r="C40" s="14" t="s">
        <v>209</v>
      </c>
      <c r="D40" s="13">
        <v>1</v>
      </c>
      <c r="E40" s="13">
        <v>1</v>
      </c>
      <c r="F40" s="13">
        <v>0.5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0.5</v>
      </c>
      <c r="N40" s="13">
        <v>0.5</v>
      </c>
      <c r="O40" s="13">
        <v>0.5</v>
      </c>
      <c r="P40" s="13">
        <v>0.5</v>
      </c>
      <c r="Q40" s="13">
        <v>0.5</v>
      </c>
      <c r="R40" s="13">
        <v>0.5</v>
      </c>
      <c r="S40" s="13">
        <v>0.5</v>
      </c>
      <c r="T40" s="13">
        <v>0.5</v>
      </c>
      <c r="U40" s="13">
        <v>0.5</v>
      </c>
      <c r="V40" s="13">
        <v>0.5</v>
      </c>
      <c r="W40" s="13">
        <v>0.5</v>
      </c>
      <c r="X40" s="13">
        <v>0</v>
      </c>
      <c r="Y40" s="56">
        <f t="shared" si="0"/>
        <v>14</v>
      </c>
      <c r="Z40" s="13"/>
    </row>
    <row r="41" spans="1:26" ht="48" customHeight="1">
      <c r="A41" s="12">
        <v>37</v>
      </c>
      <c r="B41" s="14" t="s">
        <v>31</v>
      </c>
      <c r="C41" s="14" t="s">
        <v>32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0.5</v>
      </c>
      <c r="O41" s="13">
        <v>0.5</v>
      </c>
      <c r="P41" s="13">
        <v>0.5</v>
      </c>
      <c r="Q41" s="13">
        <v>0.5</v>
      </c>
      <c r="R41" s="13">
        <v>0.5</v>
      </c>
      <c r="S41" s="13">
        <v>0.5</v>
      </c>
      <c r="T41" s="13">
        <v>0.5</v>
      </c>
      <c r="U41" s="13">
        <v>0.5</v>
      </c>
      <c r="V41" s="13">
        <v>0.5</v>
      </c>
      <c r="W41" s="13">
        <v>0.5</v>
      </c>
      <c r="X41" s="13">
        <v>0</v>
      </c>
      <c r="Y41" s="56">
        <f t="shared" si="0"/>
        <v>15</v>
      </c>
      <c r="Z41" s="13"/>
    </row>
    <row r="42" spans="1:26" ht="32.25" customHeight="1">
      <c r="A42" s="12">
        <v>38</v>
      </c>
      <c r="B42" s="14" t="s">
        <v>105</v>
      </c>
      <c r="C42" s="14" t="s">
        <v>110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56">
        <f t="shared" si="0"/>
        <v>0</v>
      </c>
      <c r="Z42" s="13"/>
    </row>
    <row r="43" spans="1:26" ht="32.25" customHeight="1">
      <c r="A43" s="12">
        <v>39</v>
      </c>
      <c r="B43" s="14" t="s">
        <v>97</v>
      </c>
      <c r="C43" s="14" t="s">
        <v>98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56">
        <f t="shared" si="0"/>
        <v>0</v>
      </c>
      <c r="Z43" s="13"/>
    </row>
    <row r="44" spans="1:26" ht="26.25" customHeight="1">
      <c r="A44" s="12">
        <v>40</v>
      </c>
      <c r="B44" s="14" t="s">
        <v>229</v>
      </c>
      <c r="C44" s="14" t="s">
        <v>230</v>
      </c>
      <c r="D44" s="13">
        <v>0.5</v>
      </c>
      <c r="E44" s="13">
        <v>1</v>
      </c>
      <c r="F44" s="13">
        <v>0.5</v>
      </c>
      <c r="G44" s="13">
        <v>1</v>
      </c>
      <c r="H44" s="13">
        <v>0.5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0.5</v>
      </c>
      <c r="O44" s="13">
        <v>0</v>
      </c>
      <c r="P44" s="13">
        <v>0</v>
      </c>
      <c r="Q44" s="13">
        <v>0.5</v>
      </c>
      <c r="R44" s="13">
        <v>0.5</v>
      </c>
      <c r="S44" s="13">
        <v>0.5</v>
      </c>
      <c r="T44" s="13">
        <v>0.5</v>
      </c>
      <c r="U44" s="13">
        <v>0.5</v>
      </c>
      <c r="V44" s="13">
        <v>0.5</v>
      </c>
      <c r="W44" s="13">
        <v>0.5</v>
      </c>
      <c r="X44" s="13">
        <v>0</v>
      </c>
      <c r="Y44" s="56">
        <f t="shared" si="0"/>
        <v>12.5</v>
      </c>
      <c r="Z44" s="13"/>
    </row>
    <row r="45" spans="1:26" ht="39" customHeight="1">
      <c r="A45" s="12">
        <v>41</v>
      </c>
      <c r="B45" s="14" t="s">
        <v>229</v>
      </c>
      <c r="C45" s="14" t="s">
        <v>245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0.5</v>
      </c>
      <c r="O45" s="13">
        <v>0.5</v>
      </c>
      <c r="P45" s="13">
        <v>0.5</v>
      </c>
      <c r="Q45" s="13">
        <v>0.5</v>
      </c>
      <c r="R45" s="13">
        <v>0.5</v>
      </c>
      <c r="S45" s="13">
        <v>0.5</v>
      </c>
      <c r="T45" s="13">
        <v>0.5</v>
      </c>
      <c r="U45" s="13">
        <v>0.5</v>
      </c>
      <c r="V45" s="13">
        <v>0.5</v>
      </c>
      <c r="W45" s="13">
        <v>0.5</v>
      </c>
      <c r="X45" s="13">
        <v>0</v>
      </c>
      <c r="Y45" s="56">
        <f t="shared" si="0"/>
        <v>15</v>
      </c>
      <c r="Z45" s="14" t="s">
        <v>451</v>
      </c>
    </row>
    <row r="46" spans="1:26" ht="24.75" customHeight="1">
      <c r="A46" s="12">
        <v>42</v>
      </c>
      <c r="B46" s="14" t="s">
        <v>147</v>
      </c>
      <c r="C46" s="14" t="s">
        <v>148</v>
      </c>
      <c r="D46" s="13">
        <v>0.5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0.5</v>
      </c>
      <c r="O46" s="13">
        <v>0.5</v>
      </c>
      <c r="P46" s="13">
        <v>0</v>
      </c>
      <c r="Q46" s="13">
        <v>0.5</v>
      </c>
      <c r="R46" s="13">
        <v>0.5</v>
      </c>
      <c r="S46" s="13">
        <v>0.5</v>
      </c>
      <c r="T46" s="13">
        <v>0.5</v>
      </c>
      <c r="U46" s="13">
        <v>0.5</v>
      </c>
      <c r="V46" s="13">
        <v>0</v>
      </c>
      <c r="W46" s="13">
        <v>0.5</v>
      </c>
      <c r="X46" s="13">
        <v>0</v>
      </c>
      <c r="Y46" s="56">
        <f t="shared" si="0"/>
        <v>13.5</v>
      </c>
      <c r="Z46" s="13"/>
    </row>
    <row r="47" spans="1:26" ht="64.5" customHeight="1">
      <c r="A47" s="12">
        <v>43</v>
      </c>
      <c r="B47" s="14" t="s">
        <v>24</v>
      </c>
      <c r="C47" s="14" t="s">
        <v>25</v>
      </c>
      <c r="D47" s="13">
        <v>0.5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0</v>
      </c>
      <c r="L47" s="13">
        <v>1</v>
      </c>
      <c r="M47" s="13">
        <v>1</v>
      </c>
      <c r="N47" s="13">
        <v>0.5</v>
      </c>
      <c r="O47" s="13">
        <v>0.5</v>
      </c>
      <c r="P47" s="13">
        <v>0.5</v>
      </c>
      <c r="Q47" s="13">
        <v>0</v>
      </c>
      <c r="R47" s="13">
        <v>0.5</v>
      </c>
      <c r="S47" s="13">
        <v>0.5</v>
      </c>
      <c r="T47" s="13">
        <v>0.5</v>
      </c>
      <c r="U47" s="13">
        <v>0</v>
      </c>
      <c r="V47" s="13">
        <v>0.5</v>
      </c>
      <c r="W47" s="13">
        <v>0.5</v>
      </c>
      <c r="X47" s="13">
        <v>0</v>
      </c>
      <c r="Y47" s="56">
        <f t="shared" si="0"/>
        <v>12.5</v>
      </c>
      <c r="Z47" s="13"/>
    </row>
    <row r="48" spans="1:26" ht="66" customHeight="1">
      <c r="A48" s="12">
        <v>44</v>
      </c>
      <c r="B48" s="14" t="s">
        <v>24</v>
      </c>
      <c r="C48" s="14" t="s">
        <v>247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56">
        <f t="shared" si="0"/>
        <v>0</v>
      </c>
      <c r="Z48" s="13"/>
    </row>
    <row r="49" spans="1:26" ht="41.25" customHeight="1">
      <c r="A49" s="12">
        <v>45</v>
      </c>
      <c r="B49" s="14" t="s">
        <v>118</v>
      </c>
      <c r="C49" s="14" t="s">
        <v>119</v>
      </c>
      <c r="D49" s="13">
        <v>0.5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0.5</v>
      </c>
      <c r="O49" s="13">
        <v>0.5</v>
      </c>
      <c r="P49" s="13">
        <v>0.5</v>
      </c>
      <c r="Q49" s="13">
        <v>0</v>
      </c>
      <c r="R49" s="13">
        <v>0.5</v>
      </c>
      <c r="S49" s="13">
        <v>0.5</v>
      </c>
      <c r="T49" s="13">
        <v>0.5</v>
      </c>
      <c r="U49" s="13">
        <v>0.5</v>
      </c>
      <c r="V49" s="13">
        <v>0.5</v>
      </c>
      <c r="W49" s="13">
        <v>0.5</v>
      </c>
      <c r="X49" s="13">
        <v>0</v>
      </c>
      <c r="Y49" s="56">
        <f t="shared" si="0"/>
        <v>14</v>
      </c>
      <c r="Z49" s="13"/>
    </row>
    <row r="50" spans="1:26" ht="62.25" customHeight="1">
      <c r="A50" s="12">
        <v>46</v>
      </c>
      <c r="B50" s="14" t="s">
        <v>282</v>
      </c>
      <c r="C50" s="14" t="s">
        <v>280</v>
      </c>
      <c r="D50" s="13">
        <v>0.5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0</v>
      </c>
      <c r="O50" s="13">
        <v>0.5</v>
      </c>
      <c r="P50" s="13">
        <v>0</v>
      </c>
      <c r="Q50" s="13">
        <v>0.5</v>
      </c>
      <c r="R50" s="13">
        <v>0.5</v>
      </c>
      <c r="S50" s="13">
        <v>0.5</v>
      </c>
      <c r="T50" s="13">
        <v>0.5</v>
      </c>
      <c r="U50" s="13">
        <v>0.5</v>
      </c>
      <c r="V50" s="13">
        <v>0</v>
      </c>
      <c r="W50" s="13">
        <v>0.5</v>
      </c>
      <c r="X50" s="13">
        <v>0</v>
      </c>
      <c r="Y50" s="56">
        <f t="shared" si="0"/>
        <v>13</v>
      </c>
      <c r="Z50" s="13"/>
    </row>
    <row r="51" spans="1:26" ht="37.5" customHeight="1">
      <c r="A51" s="12">
        <v>47</v>
      </c>
      <c r="B51" s="14" t="s">
        <v>87</v>
      </c>
      <c r="C51" s="14" t="s">
        <v>312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56">
        <f t="shared" si="0"/>
        <v>0</v>
      </c>
      <c r="Z51" s="13"/>
    </row>
    <row r="52" spans="1:26" ht="30.75" customHeight="1">
      <c r="A52" s="12">
        <v>48</v>
      </c>
      <c r="B52" s="14" t="s">
        <v>87</v>
      </c>
      <c r="C52" s="14" t="s">
        <v>404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56">
        <f t="shared" si="0"/>
        <v>0</v>
      </c>
      <c r="Z52" s="13"/>
    </row>
    <row r="53" spans="1:26" ht="27.75" customHeight="1">
      <c r="A53" s="12">
        <v>49</v>
      </c>
      <c r="B53" s="14" t="s">
        <v>87</v>
      </c>
      <c r="C53" s="14" t="s">
        <v>96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56">
        <f t="shared" si="0"/>
        <v>0</v>
      </c>
      <c r="Z53" s="13"/>
    </row>
    <row r="54" spans="1:26" ht="27" customHeight="1">
      <c r="A54" s="12">
        <v>50</v>
      </c>
      <c r="B54" s="14" t="s">
        <v>87</v>
      </c>
      <c r="C54" s="14" t="s">
        <v>220</v>
      </c>
      <c r="D54" s="13">
        <v>0.5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0.5</v>
      </c>
      <c r="L54" s="13">
        <v>1</v>
      </c>
      <c r="M54" s="13">
        <v>0.5</v>
      </c>
      <c r="N54" s="13">
        <v>0.5</v>
      </c>
      <c r="O54" s="13">
        <v>0.5</v>
      </c>
      <c r="P54" s="13">
        <v>0</v>
      </c>
      <c r="Q54" s="13">
        <v>0</v>
      </c>
      <c r="R54" s="13">
        <v>0.5</v>
      </c>
      <c r="S54" s="13">
        <v>0.5</v>
      </c>
      <c r="T54" s="13">
        <v>0.5</v>
      </c>
      <c r="U54" s="13">
        <v>0.5</v>
      </c>
      <c r="V54" s="13">
        <v>0</v>
      </c>
      <c r="W54" s="13">
        <v>0</v>
      </c>
      <c r="X54" s="13">
        <v>0</v>
      </c>
      <c r="Y54" s="56">
        <f t="shared" si="0"/>
        <v>11.5</v>
      </c>
      <c r="Z54" s="13"/>
    </row>
    <row r="55" spans="1:26" ht="43.5" customHeight="1">
      <c r="A55" s="12">
        <v>51</v>
      </c>
      <c r="B55" s="14" t="s">
        <v>79</v>
      </c>
      <c r="C55" s="14" t="s">
        <v>81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0.5</v>
      </c>
      <c r="O55" s="13">
        <v>0.5</v>
      </c>
      <c r="P55" s="13">
        <v>0.5</v>
      </c>
      <c r="Q55" s="13">
        <v>0.5</v>
      </c>
      <c r="R55" s="13">
        <v>0.5</v>
      </c>
      <c r="S55" s="13">
        <v>0.5</v>
      </c>
      <c r="T55" s="13">
        <v>0.5</v>
      </c>
      <c r="U55" s="13">
        <v>0.5</v>
      </c>
      <c r="V55" s="13">
        <v>0.5</v>
      </c>
      <c r="W55" s="13">
        <v>0</v>
      </c>
      <c r="X55" s="13">
        <v>0</v>
      </c>
      <c r="Y55" s="56">
        <f t="shared" si="0"/>
        <v>14.5</v>
      </c>
      <c r="Z55" s="13"/>
    </row>
    <row r="56" spans="1:26" ht="54.75" customHeight="1">
      <c r="A56" s="12">
        <v>52</v>
      </c>
      <c r="B56" s="14" t="s">
        <v>188</v>
      </c>
      <c r="C56" s="14" t="s">
        <v>189</v>
      </c>
      <c r="D56" s="13">
        <v>0.5</v>
      </c>
      <c r="E56" s="13">
        <v>1</v>
      </c>
      <c r="F56" s="13">
        <v>1</v>
      </c>
      <c r="G56" s="13">
        <v>1</v>
      </c>
      <c r="H56" s="13">
        <v>0.5</v>
      </c>
      <c r="I56" s="13">
        <v>1</v>
      </c>
      <c r="J56" s="13">
        <v>0.5</v>
      </c>
      <c r="K56" s="13">
        <v>0.5</v>
      </c>
      <c r="L56" s="13">
        <v>1</v>
      </c>
      <c r="M56" s="13">
        <v>1</v>
      </c>
      <c r="N56" s="13">
        <v>0.5</v>
      </c>
      <c r="O56" s="13">
        <v>0.5</v>
      </c>
      <c r="P56" s="13">
        <v>0.5</v>
      </c>
      <c r="Q56" s="13">
        <v>0.5</v>
      </c>
      <c r="R56" s="13">
        <v>0</v>
      </c>
      <c r="S56" s="13">
        <v>0.5</v>
      </c>
      <c r="T56" s="13">
        <v>0.5</v>
      </c>
      <c r="U56" s="13">
        <v>0</v>
      </c>
      <c r="V56" s="13">
        <v>0.5</v>
      </c>
      <c r="W56" s="13">
        <v>0</v>
      </c>
      <c r="X56" s="13">
        <v>1</v>
      </c>
      <c r="Y56" s="56">
        <f>D56+E56+F56+G56+H56+I56+J56+K56+L56+M56+N56+O56+P56+Q56+R56+S56+T56+U56+V56+W56-X56</f>
        <v>10.5</v>
      </c>
      <c r="Z56" s="14" t="s">
        <v>459</v>
      </c>
    </row>
    <row r="57" spans="1:26" ht="23.25" customHeight="1">
      <c r="A57" s="12">
        <v>53</v>
      </c>
      <c r="B57" s="14" t="s">
        <v>317</v>
      </c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56">
        <f t="shared" si="0"/>
        <v>0</v>
      </c>
      <c r="Z57" s="13"/>
    </row>
    <row r="58" spans="1:26" ht="26.25">
      <c r="A58" s="12">
        <v>54</v>
      </c>
      <c r="B58" s="14" t="s">
        <v>87</v>
      </c>
      <c r="C58" s="14" t="s">
        <v>322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56">
        <f t="shared" si="0"/>
        <v>0</v>
      </c>
      <c r="Z58" s="13"/>
    </row>
    <row r="59" spans="1:26" ht="52.5" customHeight="1">
      <c r="A59" s="12">
        <v>55</v>
      </c>
      <c r="B59" s="14" t="s">
        <v>334</v>
      </c>
      <c r="C59" s="14" t="s">
        <v>333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0.5</v>
      </c>
      <c r="O59" s="13">
        <v>0.5</v>
      </c>
      <c r="P59" s="13">
        <v>0.5</v>
      </c>
      <c r="Q59" s="13">
        <v>0.5</v>
      </c>
      <c r="R59" s="13">
        <v>0.5</v>
      </c>
      <c r="S59" s="13">
        <v>0.5</v>
      </c>
      <c r="T59" s="13">
        <v>0.5</v>
      </c>
      <c r="U59" s="13">
        <v>0.5</v>
      </c>
      <c r="V59" s="13">
        <v>0</v>
      </c>
      <c r="W59" s="13">
        <v>0.5</v>
      </c>
      <c r="X59" s="13">
        <v>0</v>
      </c>
      <c r="Y59" s="56">
        <f t="shared" si="0"/>
        <v>14.5</v>
      </c>
      <c r="Z59" s="13"/>
    </row>
    <row r="60" spans="1:26" ht="42" customHeight="1">
      <c r="A60" s="12">
        <v>56</v>
      </c>
      <c r="B60" s="14" t="s">
        <v>343</v>
      </c>
      <c r="C60" s="14" t="s">
        <v>342</v>
      </c>
      <c r="D60" s="13">
        <v>1</v>
      </c>
      <c r="E60" s="13">
        <v>1</v>
      </c>
      <c r="F60" s="13">
        <v>0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13">
        <v>0.5</v>
      </c>
      <c r="O60" s="13">
        <v>0.5</v>
      </c>
      <c r="P60" s="13">
        <v>0</v>
      </c>
      <c r="Q60" s="13">
        <v>0.5</v>
      </c>
      <c r="R60" s="13">
        <v>0.5</v>
      </c>
      <c r="S60" s="13">
        <v>0.5</v>
      </c>
      <c r="T60" s="13">
        <v>0.5</v>
      </c>
      <c r="U60" s="13">
        <v>0.5</v>
      </c>
      <c r="V60" s="13">
        <v>0.5</v>
      </c>
      <c r="W60" s="13">
        <v>0.5</v>
      </c>
      <c r="X60" s="13">
        <v>0</v>
      </c>
      <c r="Y60" s="56">
        <f t="shared" si="0"/>
        <v>13.5</v>
      </c>
      <c r="Z60" s="13"/>
    </row>
    <row r="61" spans="1:26" ht="23.25" customHeight="1">
      <c r="A61" s="12">
        <v>57</v>
      </c>
      <c r="B61" s="14" t="s">
        <v>349</v>
      </c>
      <c r="C61" s="14" t="s">
        <v>351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56">
        <f t="shared" si="0"/>
        <v>0</v>
      </c>
      <c r="Z61" s="13"/>
    </row>
    <row r="62" spans="1:26" ht="50.25" customHeight="1">
      <c r="A62" s="23">
        <v>58</v>
      </c>
      <c r="B62" s="14" t="s">
        <v>380</v>
      </c>
      <c r="C62" s="14" t="s">
        <v>378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13">
        <v>0.5</v>
      </c>
      <c r="O62" s="13">
        <v>0.5</v>
      </c>
      <c r="P62" s="13">
        <v>0.5</v>
      </c>
      <c r="Q62" s="13">
        <v>0.5</v>
      </c>
      <c r="R62" s="13">
        <v>0.5</v>
      </c>
      <c r="S62" s="13">
        <v>0.5</v>
      </c>
      <c r="T62" s="13">
        <v>0.5</v>
      </c>
      <c r="U62" s="13">
        <v>0.5</v>
      </c>
      <c r="V62" s="13">
        <v>0.5</v>
      </c>
      <c r="W62" s="13">
        <v>0.5</v>
      </c>
      <c r="X62" s="13">
        <v>0</v>
      </c>
      <c r="Y62" s="56">
        <f t="shared" si="0"/>
        <v>15</v>
      </c>
      <c r="Z62" s="13"/>
    </row>
    <row r="63" spans="1:26" ht="89.25" customHeight="1">
      <c r="A63" s="12">
        <v>59</v>
      </c>
      <c r="B63" s="26" t="s">
        <v>394</v>
      </c>
      <c r="C63" s="26" t="s">
        <v>390</v>
      </c>
      <c r="D63" s="13">
        <v>0.5</v>
      </c>
      <c r="E63" s="13">
        <v>1</v>
      </c>
      <c r="F63" s="13">
        <v>1</v>
      </c>
      <c r="G63" s="13">
        <v>0.5</v>
      </c>
      <c r="H63" s="13">
        <v>0.5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0.5</v>
      </c>
      <c r="O63" s="13">
        <v>0.5</v>
      </c>
      <c r="P63" s="13">
        <v>0.5</v>
      </c>
      <c r="Q63" s="13">
        <v>0</v>
      </c>
      <c r="R63" s="13">
        <v>0.5</v>
      </c>
      <c r="S63" s="13">
        <v>0.5</v>
      </c>
      <c r="T63" s="13">
        <v>0.5</v>
      </c>
      <c r="U63" s="13">
        <v>0.5</v>
      </c>
      <c r="V63" s="13">
        <v>0.5</v>
      </c>
      <c r="W63" s="13">
        <v>0.5</v>
      </c>
      <c r="X63" s="13">
        <v>0</v>
      </c>
      <c r="Y63" s="56">
        <f t="shared" si="0"/>
        <v>13</v>
      </c>
      <c r="Z63" s="13"/>
    </row>
    <row r="64" spans="1:26" ht="24" customHeight="1">
      <c r="A64" s="23">
        <v>60</v>
      </c>
      <c r="B64" s="34" t="s">
        <v>398</v>
      </c>
      <c r="C64" s="34" t="s">
        <v>399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56">
        <f t="shared" si="0"/>
        <v>0</v>
      </c>
      <c r="Z64" s="13"/>
    </row>
    <row r="65" spans="1:26" ht="54.75" customHeight="1">
      <c r="A65" s="13">
        <v>61</v>
      </c>
      <c r="B65" s="26" t="s">
        <v>408</v>
      </c>
      <c r="C65" s="26" t="s">
        <v>409</v>
      </c>
      <c r="D65" s="13">
        <v>0.5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0</v>
      </c>
      <c r="L65" s="13">
        <v>0.5</v>
      </c>
      <c r="M65" s="13">
        <v>1</v>
      </c>
      <c r="N65" s="13">
        <v>0.5</v>
      </c>
      <c r="O65" s="13">
        <v>0.5</v>
      </c>
      <c r="P65" s="13">
        <v>0.5</v>
      </c>
      <c r="Q65" s="13">
        <v>0.5</v>
      </c>
      <c r="R65" s="13">
        <v>0.5</v>
      </c>
      <c r="S65" s="13">
        <v>0.5</v>
      </c>
      <c r="T65" s="13">
        <v>0.5</v>
      </c>
      <c r="U65" s="13">
        <v>0</v>
      </c>
      <c r="V65" s="13">
        <v>0</v>
      </c>
      <c r="W65" s="13">
        <v>0.5</v>
      </c>
      <c r="X65" s="13">
        <v>0</v>
      </c>
      <c r="Y65" s="56">
        <f t="shared" si="0"/>
        <v>12</v>
      </c>
      <c r="Z65" s="13"/>
    </row>
    <row r="66" spans="1:26" ht="77.25" customHeight="1">
      <c r="A66" s="12">
        <v>62</v>
      </c>
      <c r="B66" s="26" t="s">
        <v>445</v>
      </c>
      <c r="C66" s="26" t="s">
        <v>421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56">
        <f t="shared" si="0"/>
        <v>0</v>
      </c>
      <c r="Z66" s="13"/>
    </row>
    <row r="67" spans="1:26" ht="33.75" customHeight="1">
      <c r="A67" s="23">
        <v>63</v>
      </c>
      <c r="B67" s="14" t="s">
        <v>417</v>
      </c>
      <c r="C67" s="24" t="s">
        <v>416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56">
        <f t="shared" si="0"/>
        <v>0</v>
      </c>
      <c r="Z67" s="13"/>
    </row>
    <row r="68" spans="1:26" ht="22.5" customHeight="1">
      <c r="A68" s="48">
        <v>64</v>
      </c>
      <c r="B68" s="24" t="s">
        <v>430</v>
      </c>
      <c r="C68" s="24" t="s">
        <v>429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56">
        <f t="shared" si="0"/>
        <v>0</v>
      </c>
      <c r="Z68" s="13"/>
    </row>
  </sheetData>
  <sheetProtection password="E9C4" sheet="1" objects="1" scenarios="1" selectLockedCells="1" autoFilter="0" selectUnlockedCells="1"/>
  <autoFilter ref="A4:Z68"/>
  <mergeCells count="9">
    <mergeCell ref="A1:Z1"/>
    <mergeCell ref="A2:A3"/>
    <mergeCell ref="B2:B3"/>
    <mergeCell ref="C2:C3"/>
    <mergeCell ref="D2:M2"/>
    <mergeCell ref="N2:W2"/>
    <mergeCell ref="X2:X3"/>
    <mergeCell ref="Y2:Y3"/>
    <mergeCell ref="Z2:Z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16.375" style="0" customWidth="1"/>
    <col min="9" max="9" width="10.00390625" style="0" customWidth="1"/>
    <col min="10" max="10" width="14.375" style="0" customWidth="1"/>
    <col min="11" max="11" width="11.625" style="0" bestFit="1" customWidth="1"/>
  </cols>
  <sheetData>
    <row r="1" spans="1:11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54" customHeight="1">
      <c r="A3" s="9" t="s">
        <v>0</v>
      </c>
      <c r="B3" s="10" t="s">
        <v>3</v>
      </c>
      <c r="C3" s="10" t="s">
        <v>6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 t="s">
        <v>442</v>
      </c>
      <c r="J3" s="10" t="s">
        <v>458</v>
      </c>
      <c r="K3" s="10" t="s">
        <v>443</v>
      </c>
    </row>
    <row r="4" spans="1:11" ht="51" customHeight="1">
      <c r="A4" s="12">
        <v>1</v>
      </c>
      <c r="B4" s="14" t="s">
        <v>289</v>
      </c>
      <c r="C4" s="14" t="s">
        <v>290</v>
      </c>
      <c r="D4" s="13"/>
      <c r="E4" s="13"/>
      <c r="F4" s="13"/>
      <c r="G4" s="13"/>
      <c r="H4" s="13"/>
      <c r="I4" s="13"/>
      <c r="J4" s="58">
        <f>D4+E4+F4+G4+H4-I4</f>
        <v>0</v>
      </c>
      <c r="K4" s="13"/>
    </row>
    <row r="5" spans="1:11" ht="41.25" customHeight="1">
      <c r="A5" s="12">
        <v>2</v>
      </c>
      <c r="B5" s="14" t="s">
        <v>257</v>
      </c>
      <c r="C5" s="14" t="s">
        <v>258</v>
      </c>
      <c r="D5" s="13">
        <v>0</v>
      </c>
      <c r="E5" s="13">
        <v>0</v>
      </c>
      <c r="F5" s="13">
        <v>0</v>
      </c>
      <c r="G5" s="13">
        <v>2</v>
      </c>
      <c r="H5" s="13">
        <v>2</v>
      </c>
      <c r="I5" s="13">
        <v>0</v>
      </c>
      <c r="J5" s="58">
        <f aca="true" t="shared" si="0" ref="J5:J67">D5+E5+F5+G5+H5-I5</f>
        <v>4</v>
      </c>
      <c r="K5" s="13"/>
    </row>
    <row r="6" spans="1:11" ht="27" customHeight="1">
      <c r="A6" s="12">
        <v>3</v>
      </c>
      <c r="B6" s="14" t="s">
        <v>296</v>
      </c>
      <c r="C6" s="14" t="s">
        <v>297</v>
      </c>
      <c r="D6" s="13"/>
      <c r="E6" s="13"/>
      <c r="F6" s="13"/>
      <c r="G6" s="13"/>
      <c r="H6" s="13"/>
      <c r="I6" s="13"/>
      <c r="J6" s="58">
        <f t="shared" si="0"/>
        <v>0</v>
      </c>
      <c r="K6" s="13"/>
    </row>
    <row r="7" spans="1:11" ht="18" customHeight="1">
      <c r="A7" s="12">
        <v>4</v>
      </c>
      <c r="B7" s="14" t="s">
        <v>236</v>
      </c>
      <c r="C7" s="14" t="s">
        <v>403</v>
      </c>
      <c r="D7" s="13"/>
      <c r="E7" s="13"/>
      <c r="F7" s="13"/>
      <c r="G7" s="13"/>
      <c r="H7" s="13"/>
      <c r="I7" s="13"/>
      <c r="J7" s="58">
        <f t="shared" si="0"/>
        <v>0</v>
      </c>
      <c r="K7" s="13"/>
    </row>
    <row r="8" spans="1:11" ht="21.75" customHeight="1">
      <c r="A8" s="12">
        <v>5</v>
      </c>
      <c r="B8" s="14" t="s">
        <v>236</v>
      </c>
      <c r="C8" s="14" t="s">
        <v>242</v>
      </c>
      <c r="D8" s="13"/>
      <c r="E8" s="13"/>
      <c r="F8" s="13"/>
      <c r="G8" s="13"/>
      <c r="H8" s="13"/>
      <c r="I8" s="13"/>
      <c r="J8" s="58">
        <f t="shared" si="0"/>
        <v>0</v>
      </c>
      <c r="K8" s="13"/>
    </row>
    <row r="9" spans="1:11" ht="41.25" customHeight="1">
      <c r="A9" s="12">
        <v>6</v>
      </c>
      <c r="B9" s="14" t="s">
        <v>43</v>
      </c>
      <c r="C9" s="14" t="s">
        <v>386</v>
      </c>
      <c r="D9" s="13"/>
      <c r="E9" s="13"/>
      <c r="F9" s="13"/>
      <c r="G9" s="13"/>
      <c r="H9" s="13"/>
      <c r="I9" s="13"/>
      <c r="J9" s="58">
        <f t="shared" si="0"/>
        <v>0</v>
      </c>
      <c r="K9" s="13"/>
    </row>
    <row r="10" spans="1:11" ht="36.75" customHeight="1">
      <c r="A10" s="12">
        <v>7</v>
      </c>
      <c r="B10" s="14" t="s">
        <v>159</v>
      </c>
      <c r="C10" s="14" t="s">
        <v>160</v>
      </c>
      <c r="D10" s="13"/>
      <c r="E10" s="13"/>
      <c r="F10" s="13"/>
      <c r="G10" s="13"/>
      <c r="H10" s="13"/>
      <c r="I10" s="13"/>
      <c r="J10" s="58">
        <f t="shared" si="0"/>
        <v>0</v>
      </c>
      <c r="K10" s="13"/>
    </row>
    <row r="11" spans="1:11" ht="21" customHeight="1">
      <c r="A11" s="12">
        <v>8</v>
      </c>
      <c r="B11" s="14" t="s">
        <v>195</v>
      </c>
      <c r="C11" s="14" t="s">
        <v>196</v>
      </c>
      <c r="D11" s="13"/>
      <c r="E11" s="13"/>
      <c r="F11" s="13"/>
      <c r="G11" s="13"/>
      <c r="H11" s="13"/>
      <c r="I11" s="13"/>
      <c r="J11" s="58">
        <f t="shared" si="0"/>
        <v>0</v>
      </c>
      <c r="K11" s="13"/>
    </row>
    <row r="12" spans="1:11" ht="40.5" customHeight="1">
      <c r="A12" s="12">
        <v>9</v>
      </c>
      <c r="B12" s="14" t="s">
        <v>56</v>
      </c>
      <c r="C12" s="14" t="s">
        <v>57</v>
      </c>
      <c r="D12" s="13"/>
      <c r="E12" s="13"/>
      <c r="F12" s="13"/>
      <c r="G12" s="13"/>
      <c r="H12" s="13"/>
      <c r="I12" s="13"/>
      <c r="J12" s="58">
        <f t="shared" si="0"/>
        <v>0</v>
      </c>
      <c r="K12" s="13"/>
    </row>
    <row r="13" spans="1:11" ht="41.25" customHeight="1">
      <c r="A13" s="12">
        <v>10</v>
      </c>
      <c r="B13" s="14" t="s">
        <v>37</v>
      </c>
      <c r="C13" s="14" t="s">
        <v>78</v>
      </c>
      <c r="D13" s="13"/>
      <c r="E13" s="13"/>
      <c r="F13" s="13"/>
      <c r="G13" s="13"/>
      <c r="H13" s="13"/>
      <c r="I13" s="13"/>
      <c r="J13" s="58">
        <f t="shared" si="0"/>
        <v>0</v>
      </c>
      <c r="K13" s="13"/>
    </row>
    <row r="14" spans="1:11" ht="30.75" customHeight="1">
      <c r="A14" s="12">
        <v>11</v>
      </c>
      <c r="B14" s="14" t="s">
        <v>180</v>
      </c>
      <c r="C14" s="14" t="s">
        <v>181</v>
      </c>
      <c r="D14" s="13"/>
      <c r="E14" s="13"/>
      <c r="F14" s="13"/>
      <c r="G14" s="13"/>
      <c r="H14" s="13"/>
      <c r="I14" s="13"/>
      <c r="J14" s="58">
        <f t="shared" si="0"/>
        <v>0</v>
      </c>
      <c r="K14" s="13"/>
    </row>
    <row r="15" spans="1:11" ht="20.25" customHeight="1">
      <c r="A15" s="12">
        <v>12</v>
      </c>
      <c r="B15" s="14" t="s">
        <v>180</v>
      </c>
      <c r="C15" s="14" t="s">
        <v>271</v>
      </c>
      <c r="D15" s="13"/>
      <c r="E15" s="13"/>
      <c r="F15" s="13"/>
      <c r="G15" s="13"/>
      <c r="H15" s="13"/>
      <c r="I15" s="13"/>
      <c r="J15" s="58">
        <f t="shared" si="0"/>
        <v>0</v>
      </c>
      <c r="K15" s="13"/>
    </row>
    <row r="16" spans="1:11" ht="29.25" customHeight="1">
      <c r="A16" s="12">
        <v>13</v>
      </c>
      <c r="B16" s="14" t="s">
        <v>141</v>
      </c>
      <c r="C16" s="24" t="s">
        <v>142</v>
      </c>
      <c r="D16" s="13"/>
      <c r="E16" s="13"/>
      <c r="F16" s="13"/>
      <c r="G16" s="13"/>
      <c r="H16" s="13"/>
      <c r="I16" s="13"/>
      <c r="J16" s="58">
        <f t="shared" si="0"/>
        <v>0</v>
      </c>
      <c r="K16" s="13"/>
    </row>
    <row r="17" spans="1:11" ht="42.75" customHeight="1">
      <c r="A17" s="12">
        <v>14</v>
      </c>
      <c r="B17" s="14" t="s">
        <v>139</v>
      </c>
      <c r="C17" s="14" t="s">
        <v>138</v>
      </c>
      <c r="D17" s="13"/>
      <c r="E17" s="13"/>
      <c r="F17" s="13"/>
      <c r="G17" s="13"/>
      <c r="H17" s="13"/>
      <c r="I17" s="13"/>
      <c r="J17" s="58">
        <f t="shared" si="0"/>
        <v>0</v>
      </c>
      <c r="K17" s="13"/>
    </row>
    <row r="18" spans="1:11" ht="66.75" customHeight="1">
      <c r="A18" s="12">
        <v>15</v>
      </c>
      <c r="B18" s="14" t="s">
        <v>49</v>
      </c>
      <c r="C18" s="14" t="s">
        <v>50</v>
      </c>
      <c r="D18" s="13"/>
      <c r="E18" s="13"/>
      <c r="F18" s="13"/>
      <c r="G18" s="13"/>
      <c r="H18" s="13"/>
      <c r="I18" s="13"/>
      <c r="J18" s="58">
        <f t="shared" si="0"/>
        <v>0</v>
      </c>
      <c r="K18" s="13"/>
    </row>
    <row r="19" spans="1:11" ht="40.5" customHeight="1">
      <c r="A19" s="12">
        <v>16</v>
      </c>
      <c r="B19" s="14" t="s">
        <v>19</v>
      </c>
      <c r="C19" s="14" t="s">
        <v>20</v>
      </c>
      <c r="D19" s="13"/>
      <c r="E19" s="13"/>
      <c r="F19" s="13"/>
      <c r="G19" s="13"/>
      <c r="H19" s="13"/>
      <c r="I19" s="13"/>
      <c r="J19" s="58">
        <f t="shared" si="0"/>
        <v>0</v>
      </c>
      <c r="K19" s="13"/>
    </row>
    <row r="20" spans="1:11" ht="44.25" customHeight="1">
      <c r="A20" s="12">
        <v>17</v>
      </c>
      <c r="B20" s="14" t="s">
        <v>263</v>
      </c>
      <c r="C20" s="14" t="s">
        <v>264</v>
      </c>
      <c r="D20" s="13"/>
      <c r="E20" s="13"/>
      <c r="F20" s="13"/>
      <c r="G20" s="13"/>
      <c r="H20" s="13"/>
      <c r="I20" s="13"/>
      <c r="J20" s="58">
        <f t="shared" si="0"/>
        <v>0</v>
      </c>
      <c r="K20" s="13"/>
    </row>
    <row r="21" spans="1:11" ht="78" customHeight="1">
      <c r="A21" s="12">
        <v>18</v>
      </c>
      <c r="B21" s="14" t="s">
        <v>274</v>
      </c>
      <c r="C21" s="14" t="s">
        <v>273</v>
      </c>
      <c r="D21" s="13"/>
      <c r="E21" s="13"/>
      <c r="F21" s="13"/>
      <c r="G21" s="13"/>
      <c r="H21" s="13"/>
      <c r="I21" s="13"/>
      <c r="J21" s="58">
        <f t="shared" si="0"/>
        <v>0</v>
      </c>
      <c r="K21" s="13"/>
    </row>
    <row r="22" spans="1:11" ht="24.75" customHeight="1">
      <c r="A22" s="12">
        <v>19</v>
      </c>
      <c r="B22" s="14" t="s">
        <v>67</v>
      </c>
      <c r="C22" s="14" t="s">
        <v>68</v>
      </c>
      <c r="D22" s="13"/>
      <c r="E22" s="13"/>
      <c r="F22" s="13"/>
      <c r="G22" s="13"/>
      <c r="H22" s="13"/>
      <c r="I22" s="13"/>
      <c r="J22" s="58">
        <f t="shared" si="0"/>
        <v>0</v>
      </c>
      <c r="K22" s="13"/>
    </row>
    <row r="23" spans="1:11" ht="33" customHeight="1">
      <c r="A23" s="12">
        <v>20</v>
      </c>
      <c r="B23" s="14" t="s">
        <v>67</v>
      </c>
      <c r="C23" s="14" t="s">
        <v>377</v>
      </c>
      <c r="D23" s="13"/>
      <c r="E23" s="13"/>
      <c r="F23" s="13"/>
      <c r="G23" s="13"/>
      <c r="H23" s="13"/>
      <c r="I23" s="13"/>
      <c r="J23" s="58">
        <f t="shared" si="0"/>
        <v>0</v>
      </c>
      <c r="K23" s="13"/>
    </row>
    <row r="24" spans="1:11" ht="18.75" customHeight="1">
      <c r="A24" s="12">
        <v>21</v>
      </c>
      <c r="B24" s="14" t="s">
        <v>67</v>
      </c>
      <c r="C24" s="14" t="s">
        <v>75</v>
      </c>
      <c r="D24" s="13"/>
      <c r="E24" s="13"/>
      <c r="F24" s="13"/>
      <c r="G24" s="13"/>
      <c r="H24" s="13"/>
      <c r="I24" s="13"/>
      <c r="J24" s="58">
        <f t="shared" si="0"/>
        <v>0</v>
      </c>
      <c r="K24" s="13"/>
    </row>
    <row r="25" spans="1:11" ht="18" customHeight="1">
      <c r="A25" s="12">
        <v>22</v>
      </c>
      <c r="B25" s="14" t="s">
        <v>67</v>
      </c>
      <c r="C25" s="14" t="s">
        <v>125</v>
      </c>
      <c r="D25" s="13"/>
      <c r="E25" s="13"/>
      <c r="F25" s="13"/>
      <c r="G25" s="13"/>
      <c r="H25" s="13"/>
      <c r="I25" s="13"/>
      <c r="J25" s="58">
        <f t="shared" si="0"/>
        <v>0</v>
      </c>
      <c r="K25" s="13"/>
    </row>
    <row r="26" spans="1:11" ht="21" customHeight="1">
      <c r="A26" s="12">
        <v>23</v>
      </c>
      <c r="B26" s="14" t="s">
        <v>213</v>
      </c>
      <c r="C26" s="14" t="s">
        <v>214</v>
      </c>
      <c r="D26" s="13"/>
      <c r="E26" s="13"/>
      <c r="F26" s="13"/>
      <c r="G26" s="13"/>
      <c r="H26" s="13"/>
      <c r="I26" s="13"/>
      <c r="J26" s="58">
        <f t="shared" si="0"/>
        <v>0</v>
      </c>
      <c r="K26" s="13"/>
    </row>
    <row r="27" spans="1:11" ht="20.25" customHeight="1">
      <c r="A27" s="12">
        <v>24</v>
      </c>
      <c r="B27" s="14" t="s">
        <v>213</v>
      </c>
      <c r="C27" s="14" t="s">
        <v>308</v>
      </c>
      <c r="D27" s="13"/>
      <c r="E27" s="13"/>
      <c r="F27" s="13"/>
      <c r="G27" s="13"/>
      <c r="H27" s="13"/>
      <c r="I27" s="13"/>
      <c r="J27" s="58">
        <f t="shared" si="0"/>
        <v>0</v>
      </c>
      <c r="K27" s="13"/>
    </row>
    <row r="28" spans="1:11" ht="17.25" customHeight="1">
      <c r="A28" s="12">
        <v>25</v>
      </c>
      <c r="B28" s="14" t="s">
        <v>324</v>
      </c>
      <c r="C28" s="14" t="s">
        <v>128</v>
      </c>
      <c r="D28" s="13"/>
      <c r="E28" s="13"/>
      <c r="F28" s="13"/>
      <c r="G28" s="13"/>
      <c r="H28" s="13"/>
      <c r="I28" s="13"/>
      <c r="J28" s="58">
        <f t="shared" si="0"/>
        <v>0</v>
      </c>
      <c r="K28" s="13"/>
    </row>
    <row r="29" spans="1:11" ht="26.25" customHeight="1">
      <c r="A29" s="12">
        <v>26</v>
      </c>
      <c r="B29" s="14" t="s">
        <v>251</v>
      </c>
      <c r="C29" s="14" t="s">
        <v>255</v>
      </c>
      <c r="D29" s="13"/>
      <c r="E29" s="13"/>
      <c r="F29" s="13"/>
      <c r="G29" s="13"/>
      <c r="H29" s="13"/>
      <c r="I29" s="13"/>
      <c r="J29" s="58">
        <f t="shared" si="0"/>
        <v>0</v>
      </c>
      <c r="K29" s="13"/>
    </row>
    <row r="30" spans="1:11" ht="18" customHeight="1">
      <c r="A30" s="12">
        <v>27</v>
      </c>
      <c r="B30" s="14" t="s">
        <v>356</v>
      </c>
      <c r="C30" s="14" t="s">
        <v>202</v>
      </c>
      <c r="D30" s="13"/>
      <c r="E30" s="13"/>
      <c r="F30" s="13"/>
      <c r="G30" s="13"/>
      <c r="H30" s="13"/>
      <c r="I30" s="13"/>
      <c r="J30" s="58">
        <f t="shared" si="0"/>
        <v>0</v>
      </c>
      <c r="K30" s="13"/>
    </row>
    <row r="31" spans="1:11" ht="21" customHeight="1">
      <c r="A31" s="12">
        <v>28</v>
      </c>
      <c r="B31" s="14" t="s">
        <v>223</v>
      </c>
      <c r="C31" s="14" t="s">
        <v>224</v>
      </c>
      <c r="D31" s="13"/>
      <c r="E31" s="13"/>
      <c r="F31" s="13"/>
      <c r="G31" s="13"/>
      <c r="H31" s="13"/>
      <c r="I31" s="13"/>
      <c r="J31" s="58">
        <f t="shared" si="0"/>
        <v>0</v>
      </c>
      <c r="K31" s="13"/>
    </row>
    <row r="32" spans="1:11" ht="87" customHeight="1">
      <c r="A32" s="12">
        <v>29</v>
      </c>
      <c r="B32" s="14" t="s">
        <v>63</v>
      </c>
      <c r="C32" s="14" t="s">
        <v>64</v>
      </c>
      <c r="D32" s="13"/>
      <c r="E32" s="13"/>
      <c r="F32" s="13"/>
      <c r="G32" s="13"/>
      <c r="H32" s="13"/>
      <c r="I32" s="13"/>
      <c r="J32" s="58">
        <f t="shared" si="0"/>
        <v>0</v>
      </c>
      <c r="K32" s="13"/>
    </row>
    <row r="33" spans="1:11" ht="21.75" customHeight="1">
      <c r="A33" s="12">
        <v>30</v>
      </c>
      <c r="B33" s="14" t="s">
        <v>325</v>
      </c>
      <c r="C33" s="14" t="s">
        <v>154</v>
      </c>
      <c r="D33" s="13"/>
      <c r="E33" s="13"/>
      <c r="F33" s="13"/>
      <c r="G33" s="13"/>
      <c r="H33" s="13"/>
      <c r="I33" s="13"/>
      <c r="J33" s="58">
        <f t="shared" si="0"/>
        <v>0</v>
      </c>
      <c r="K33" s="13"/>
    </row>
    <row r="34" spans="1:11" ht="52.5" customHeight="1">
      <c r="A34" s="12">
        <v>31</v>
      </c>
      <c r="B34" s="14" t="s">
        <v>167</v>
      </c>
      <c r="C34" s="14" t="s">
        <v>168</v>
      </c>
      <c r="D34" s="13"/>
      <c r="E34" s="13"/>
      <c r="F34" s="13"/>
      <c r="G34" s="13"/>
      <c r="H34" s="13"/>
      <c r="I34" s="13"/>
      <c r="J34" s="58">
        <f t="shared" si="0"/>
        <v>0</v>
      </c>
      <c r="K34" s="13"/>
    </row>
    <row r="35" spans="1:11" ht="45" customHeight="1">
      <c r="A35" s="12">
        <v>32</v>
      </c>
      <c r="B35" s="14" t="s">
        <v>173</v>
      </c>
      <c r="C35" s="14" t="s">
        <v>174</v>
      </c>
      <c r="D35" s="13"/>
      <c r="E35" s="13"/>
      <c r="F35" s="13"/>
      <c r="G35" s="13"/>
      <c r="H35" s="13"/>
      <c r="I35" s="13"/>
      <c r="J35" s="58">
        <f t="shared" si="0"/>
        <v>0</v>
      </c>
      <c r="K35" s="13"/>
    </row>
    <row r="36" spans="1:11" ht="43.5" customHeight="1">
      <c r="A36" s="12">
        <v>33</v>
      </c>
      <c r="B36" s="14" t="s">
        <v>303</v>
      </c>
      <c r="C36" s="14" t="s">
        <v>304</v>
      </c>
      <c r="D36" s="13"/>
      <c r="E36" s="13"/>
      <c r="F36" s="13"/>
      <c r="G36" s="13"/>
      <c r="H36" s="13"/>
      <c r="I36" s="13"/>
      <c r="J36" s="58">
        <f t="shared" si="0"/>
        <v>0</v>
      </c>
      <c r="K36" s="13"/>
    </row>
    <row r="37" spans="1:11" ht="41.25" customHeight="1">
      <c r="A37" s="12">
        <v>34</v>
      </c>
      <c r="B37" s="14" t="s">
        <v>111</v>
      </c>
      <c r="C37" s="14" t="s">
        <v>112</v>
      </c>
      <c r="D37" s="13"/>
      <c r="E37" s="13"/>
      <c r="F37" s="13"/>
      <c r="G37" s="13"/>
      <c r="H37" s="13"/>
      <c r="I37" s="13"/>
      <c r="J37" s="58">
        <f t="shared" si="0"/>
        <v>0</v>
      </c>
      <c r="K37" s="13"/>
    </row>
    <row r="38" spans="1:11" ht="39.75" customHeight="1">
      <c r="A38" s="12">
        <v>35</v>
      </c>
      <c r="B38" s="14" t="s">
        <v>111</v>
      </c>
      <c r="C38" s="14" t="s">
        <v>117</v>
      </c>
      <c r="D38" s="13"/>
      <c r="E38" s="13"/>
      <c r="F38" s="13"/>
      <c r="G38" s="13"/>
      <c r="H38" s="13"/>
      <c r="I38" s="13"/>
      <c r="J38" s="58">
        <f t="shared" si="0"/>
        <v>0</v>
      </c>
      <c r="K38" s="13"/>
    </row>
    <row r="39" spans="1:11" ht="62.25" customHeight="1">
      <c r="A39" s="12">
        <v>36</v>
      </c>
      <c r="B39" s="14" t="s">
        <v>208</v>
      </c>
      <c r="C39" s="14" t="s">
        <v>209</v>
      </c>
      <c r="D39" s="13"/>
      <c r="E39" s="13"/>
      <c r="F39" s="13"/>
      <c r="G39" s="13"/>
      <c r="H39" s="13"/>
      <c r="I39" s="13"/>
      <c r="J39" s="58">
        <f t="shared" si="0"/>
        <v>0</v>
      </c>
      <c r="K39" s="13"/>
    </row>
    <row r="40" spans="1:11" ht="43.5" customHeight="1">
      <c r="A40" s="12">
        <v>37</v>
      </c>
      <c r="B40" s="14" t="s">
        <v>31</v>
      </c>
      <c r="C40" s="14" t="s">
        <v>32</v>
      </c>
      <c r="D40" s="13"/>
      <c r="E40" s="13"/>
      <c r="F40" s="13"/>
      <c r="G40" s="13"/>
      <c r="H40" s="13"/>
      <c r="I40" s="13"/>
      <c r="J40" s="58">
        <f t="shared" si="0"/>
        <v>0</v>
      </c>
      <c r="K40" s="13"/>
    </row>
    <row r="41" spans="1:11" ht="20.25" customHeight="1">
      <c r="A41" s="12">
        <v>38</v>
      </c>
      <c r="B41" s="14" t="s">
        <v>105</v>
      </c>
      <c r="C41" s="14" t="s">
        <v>110</v>
      </c>
      <c r="D41" s="13"/>
      <c r="E41" s="13"/>
      <c r="F41" s="13"/>
      <c r="G41" s="13"/>
      <c r="H41" s="13"/>
      <c r="I41" s="13"/>
      <c r="J41" s="58">
        <f t="shared" si="0"/>
        <v>0</v>
      </c>
      <c r="K41" s="13"/>
    </row>
    <row r="42" spans="1:11" ht="30" customHeight="1">
      <c r="A42" s="12">
        <v>39</v>
      </c>
      <c r="B42" s="14" t="s">
        <v>97</v>
      </c>
      <c r="C42" s="14" t="s">
        <v>98</v>
      </c>
      <c r="D42" s="13"/>
      <c r="E42" s="13"/>
      <c r="F42" s="13"/>
      <c r="G42" s="13"/>
      <c r="H42" s="13"/>
      <c r="I42" s="13"/>
      <c r="J42" s="58">
        <f t="shared" si="0"/>
        <v>0</v>
      </c>
      <c r="K42" s="13"/>
    </row>
    <row r="43" spans="1:11" ht="23.25" customHeight="1">
      <c r="A43" s="12">
        <v>40</v>
      </c>
      <c r="B43" s="14" t="s">
        <v>229</v>
      </c>
      <c r="C43" s="14" t="s">
        <v>230</v>
      </c>
      <c r="D43" s="13"/>
      <c r="E43" s="13"/>
      <c r="F43" s="13"/>
      <c r="G43" s="13"/>
      <c r="H43" s="13"/>
      <c r="I43" s="13"/>
      <c r="J43" s="58">
        <f t="shared" si="0"/>
        <v>0</v>
      </c>
      <c r="K43" s="13"/>
    </row>
    <row r="44" spans="1:11" ht="16.5" customHeight="1">
      <c r="A44" s="12">
        <v>41</v>
      </c>
      <c r="B44" s="14" t="s">
        <v>229</v>
      </c>
      <c r="C44" s="14" t="s">
        <v>245</v>
      </c>
      <c r="D44" s="13"/>
      <c r="E44" s="13"/>
      <c r="F44" s="13"/>
      <c r="G44" s="13"/>
      <c r="H44" s="13"/>
      <c r="I44" s="13"/>
      <c r="J44" s="58">
        <f t="shared" si="0"/>
        <v>0</v>
      </c>
      <c r="K44" s="13"/>
    </row>
    <row r="45" spans="1:11" ht="18.75" customHeight="1">
      <c r="A45" s="12">
        <v>42</v>
      </c>
      <c r="B45" s="14" t="s">
        <v>147</v>
      </c>
      <c r="C45" s="14" t="s">
        <v>148</v>
      </c>
      <c r="D45" s="13"/>
      <c r="E45" s="13"/>
      <c r="F45" s="13"/>
      <c r="G45" s="13"/>
      <c r="H45" s="13"/>
      <c r="I45" s="13"/>
      <c r="J45" s="58">
        <f t="shared" si="0"/>
        <v>0</v>
      </c>
      <c r="K45" s="13"/>
    </row>
    <row r="46" spans="1:11" ht="66" customHeight="1">
      <c r="A46" s="12">
        <v>43</v>
      </c>
      <c r="B46" s="14" t="s">
        <v>24</v>
      </c>
      <c r="C46" s="14" t="s">
        <v>25</v>
      </c>
      <c r="D46" s="13"/>
      <c r="E46" s="13"/>
      <c r="F46" s="13"/>
      <c r="G46" s="13"/>
      <c r="H46" s="13"/>
      <c r="I46" s="13"/>
      <c r="J46" s="58">
        <f t="shared" si="0"/>
        <v>0</v>
      </c>
      <c r="K46" s="13"/>
    </row>
    <row r="47" spans="1:11" ht="66.75" customHeight="1">
      <c r="A47" s="12">
        <v>44</v>
      </c>
      <c r="B47" s="14" t="s">
        <v>24</v>
      </c>
      <c r="C47" s="14" t="s">
        <v>247</v>
      </c>
      <c r="D47" s="13"/>
      <c r="E47" s="13"/>
      <c r="F47" s="13"/>
      <c r="G47" s="13"/>
      <c r="H47" s="13"/>
      <c r="I47" s="13"/>
      <c r="J47" s="58">
        <f t="shared" si="0"/>
        <v>0</v>
      </c>
      <c r="K47" s="13"/>
    </row>
    <row r="48" spans="1:11" ht="39.75" customHeight="1">
      <c r="A48" s="12">
        <v>45</v>
      </c>
      <c r="B48" s="14" t="s">
        <v>118</v>
      </c>
      <c r="C48" s="14" t="s">
        <v>119</v>
      </c>
      <c r="D48" s="13"/>
      <c r="E48" s="13"/>
      <c r="F48" s="13"/>
      <c r="G48" s="13"/>
      <c r="H48" s="13"/>
      <c r="I48" s="13"/>
      <c r="J48" s="58">
        <f t="shared" si="0"/>
        <v>0</v>
      </c>
      <c r="K48" s="13"/>
    </row>
    <row r="49" spans="1:11" ht="66" customHeight="1">
      <c r="A49" s="12">
        <v>46</v>
      </c>
      <c r="B49" s="14" t="s">
        <v>282</v>
      </c>
      <c r="C49" s="14" t="s">
        <v>280</v>
      </c>
      <c r="D49" s="13"/>
      <c r="E49" s="13"/>
      <c r="F49" s="13"/>
      <c r="G49" s="13"/>
      <c r="H49" s="13"/>
      <c r="I49" s="13"/>
      <c r="J49" s="58">
        <f t="shared" si="0"/>
        <v>0</v>
      </c>
      <c r="K49" s="13"/>
    </row>
    <row r="50" spans="1:11" ht="39.75" customHeight="1">
      <c r="A50" s="12">
        <v>47</v>
      </c>
      <c r="B50" s="14" t="s">
        <v>87</v>
      </c>
      <c r="C50" s="14" t="s">
        <v>312</v>
      </c>
      <c r="D50" s="13"/>
      <c r="E50" s="13"/>
      <c r="F50" s="13"/>
      <c r="G50" s="13"/>
      <c r="H50" s="13"/>
      <c r="I50" s="13"/>
      <c r="J50" s="58">
        <f t="shared" si="0"/>
        <v>0</v>
      </c>
      <c r="K50" s="13"/>
    </row>
    <row r="51" spans="1:11" ht="24" customHeight="1">
      <c r="A51" s="12">
        <v>48</v>
      </c>
      <c r="B51" s="14" t="s">
        <v>87</v>
      </c>
      <c r="C51" s="14" t="s">
        <v>404</v>
      </c>
      <c r="D51" s="13"/>
      <c r="E51" s="13"/>
      <c r="F51" s="13"/>
      <c r="G51" s="13"/>
      <c r="H51" s="13"/>
      <c r="I51" s="13"/>
      <c r="J51" s="58">
        <f t="shared" si="0"/>
        <v>0</v>
      </c>
      <c r="K51" s="13"/>
    </row>
    <row r="52" spans="1:11" ht="26.25" customHeight="1">
      <c r="A52" s="12">
        <v>49</v>
      </c>
      <c r="B52" s="14" t="s">
        <v>87</v>
      </c>
      <c r="C52" s="14" t="s">
        <v>96</v>
      </c>
      <c r="D52" s="13"/>
      <c r="E52" s="13"/>
      <c r="F52" s="13"/>
      <c r="G52" s="13"/>
      <c r="H52" s="13"/>
      <c r="I52" s="13"/>
      <c r="J52" s="58">
        <f t="shared" si="0"/>
        <v>0</v>
      </c>
      <c r="K52" s="13"/>
    </row>
    <row r="53" spans="1:11" ht="27" customHeight="1">
      <c r="A53" s="12">
        <v>50</v>
      </c>
      <c r="B53" s="14" t="s">
        <v>87</v>
      </c>
      <c r="C53" s="14" t="s">
        <v>220</v>
      </c>
      <c r="D53" s="13"/>
      <c r="E53" s="13"/>
      <c r="F53" s="13"/>
      <c r="G53" s="13"/>
      <c r="H53" s="13"/>
      <c r="I53" s="13"/>
      <c r="J53" s="58">
        <f t="shared" si="0"/>
        <v>0</v>
      </c>
      <c r="K53" s="13"/>
    </row>
    <row r="54" spans="1:11" ht="39.75" customHeight="1">
      <c r="A54" s="12">
        <v>51</v>
      </c>
      <c r="B54" s="14" t="s">
        <v>79</v>
      </c>
      <c r="C54" s="14" t="s">
        <v>81</v>
      </c>
      <c r="D54" s="13"/>
      <c r="E54" s="13"/>
      <c r="F54" s="13"/>
      <c r="G54" s="13"/>
      <c r="H54" s="13"/>
      <c r="I54" s="13"/>
      <c r="J54" s="58">
        <f t="shared" si="0"/>
        <v>0</v>
      </c>
      <c r="K54" s="13"/>
    </row>
    <row r="55" spans="1:11" ht="30.75" customHeight="1">
      <c r="A55" s="12">
        <v>52</v>
      </c>
      <c r="B55" s="14" t="s">
        <v>188</v>
      </c>
      <c r="C55" s="14" t="s">
        <v>189</v>
      </c>
      <c r="D55" s="13"/>
      <c r="E55" s="13"/>
      <c r="F55" s="13"/>
      <c r="G55" s="13"/>
      <c r="H55" s="13"/>
      <c r="I55" s="13"/>
      <c r="J55" s="58">
        <f t="shared" si="0"/>
        <v>0</v>
      </c>
      <c r="K55" s="13"/>
    </row>
    <row r="56" spans="1:11" ht="21" customHeight="1">
      <c r="A56" s="12">
        <v>53</v>
      </c>
      <c r="B56" s="14" t="s">
        <v>317</v>
      </c>
      <c r="C56" s="14"/>
      <c r="D56" s="13"/>
      <c r="E56" s="13"/>
      <c r="F56" s="13"/>
      <c r="G56" s="13"/>
      <c r="H56" s="13"/>
      <c r="I56" s="13"/>
      <c r="J56" s="58">
        <f t="shared" si="0"/>
        <v>0</v>
      </c>
      <c r="K56" s="13"/>
    </row>
    <row r="57" spans="1:11" ht="21.75" customHeight="1">
      <c r="A57" s="12">
        <v>54</v>
      </c>
      <c r="B57" s="14" t="s">
        <v>87</v>
      </c>
      <c r="C57" s="14" t="s">
        <v>322</v>
      </c>
      <c r="D57" s="13"/>
      <c r="E57" s="13"/>
      <c r="F57" s="13"/>
      <c r="G57" s="13"/>
      <c r="H57" s="13"/>
      <c r="I57" s="13"/>
      <c r="J57" s="58">
        <f t="shared" si="0"/>
        <v>0</v>
      </c>
      <c r="K57" s="13"/>
    </row>
    <row r="58" spans="1:11" ht="51.75" customHeight="1">
      <c r="A58" s="12">
        <v>55</v>
      </c>
      <c r="B58" s="14" t="s">
        <v>334</v>
      </c>
      <c r="C58" s="14" t="s">
        <v>333</v>
      </c>
      <c r="D58" s="13"/>
      <c r="E58" s="13"/>
      <c r="F58" s="13"/>
      <c r="G58" s="13"/>
      <c r="H58" s="13"/>
      <c r="I58" s="13"/>
      <c r="J58" s="58">
        <f t="shared" si="0"/>
        <v>0</v>
      </c>
      <c r="K58" s="13"/>
    </row>
    <row r="59" spans="1:11" ht="47.25" customHeight="1">
      <c r="A59" s="12">
        <v>56</v>
      </c>
      <c r="B59" s="14" t="s">
        <v>343</v>
      </c>
      <c r="C59" s="14" t="s">
        <v>342</v>
      </c>
      <c r="D59" s="13"/>
      <c r="E59" s="13"/>
      <c r="F59" s="13"/>
      <c r="G59" s="13"/>
      <c r="H59" s="13"/>
      <c r="I59" s="13"/>
      <c r="J59" s="58">
        <f t="shared" si="0"/>
        <v>0</v>
      </c>
      <c r="K59" s="13"/>
    </row>
    <row r="60" spans="1:11" ht="21.75" customHeight="1">
      <c r="A60" s="12">
        <v>57</v>
      </c>
      <c r="B60" s="14" t="s">
        <v>349</v>
      </c>
      <c r="C60" s="14" t="s">
        <v>351</v>
      </c>
      <c r="D60" s="13"/>
      <c r="E60" s="13"/>
      <c r="F60" s="13"/>
      <c r="G60" s="13"/>
      <c r="H60" s="13"/>
      <c r="I60" s="13"/>
      <c r="J60" s="58">
        <f t="shared" si="0"/>
        <v>0</v>
      </c>
      <c r="K60" s="13"/>
    </row>
    <row r="61" spans="1:11" ht="54.75" customHeight="1">
      <c r="A61" s="23">
        <v>58</v>
      </c>
      <c r="B61" s="14" t="s">
        <v>380</v>
      </c>
      <c r="C61" s="14" t="s">
        <v>378</v>
      </c>
      <c r="D61" s="13"/>
      <c r="E61" s="13"/>
      <c r="F61" s="13"/>
      <c r="G61" s="13"/>
      <c r="H61" s="13"/>
      <c r="I61" s="13"/>
      <c r="J61" s="58">
        <f t="shared" si="0"/>
        <v>0</v>
      </c>
      <c r="K61" s="13"/>
    </row>
    <row r="62" spans="1:11" ht="92.25" customHeight="1">
      <c r="A62" s="12">
        <v>59</v>
      </c>
      <c r="B62" s="26" t="s">
        <v>394</v>
      </c>
      <c r="C62" s="26" t="s">
        <v>390</v>
      </c>
      <c r="D62" s="13"/>
      <c r="E62" s="13"/>
      <c r="F62" s="13"/>
      <c r="G62" s="13"/>
      <c r="H62" s="13"/>
      <c r="I62" s="13"/>
      <c r="J62" s="58">
        <f t="shared" si="0"/>
        <v>0</v>
      </c>
      <c r="K62" s="13"/>
    </row>
    <row r="63" spans="1:11" ht="31.5" customHeight="1">
      <c r="A63" s="23">
        <v>60</v>
      </c>
      <c r="B63" s="34" t="s">
        <v>398</v>
      </c>
      <c r="C63" s="34" t="s">
        <v>399</v>
      </c>
      <c r="D63" s="13"/>
      <c r="E63" s="13"/>
      <c r="F63" s="13"/>
      <c r="G63" s="13"/>
      <c r="H63" s="13"/>
      <c r="I63" s="13"/>
      <c r="J63" s="58">
        <f t="shared" si="0"/>
        <v>0</v>
      </c>
      <c r="K63" s="13"/>
    </row>
    <row r="64" spans="1:11" ht="41.25" customHeight="1">
      <c r="A64" s="13">
        <v>61</v>
      </c>
      <c r="B64" s="26" t="s">
        <v>408</v>
      </c>
      <c r="C64" s="26" t="s">
        <v>409</v>
      </c>
      <c r="D64" s="13"/>
      <c r="E64" s="13"/>
      <c r="F64" s="13"/>
      <c r="G64" s="13"/>
      <c r="H64" s="13"/>
      <c r="I64" s="13"/>
      <c r="J64" s="58">
        <f t="shared" si="0"/>
        <v>0</v>
      </c>
      <c r="K64" s="13"/>
    </row>
    <row r="65" spans="1:11" ht="78.75" customHeight="1">
      <c r="A65" s="12">
        <v>62</v>
      </c>
      <c r="B65" s="26" t="s">
        <v>445</v>
      </c>
      <c r="C65" s="26" t="s">
        <v>421</v>
      </c>
      <c r="D65" s="13"/>
      <c r="E65" s="13"/>
      <c r="F65" s="13"/>
      <c r="G65" s="13"/>
      <c r="H65" s="13"/>
      <c r="I65" s="13"/>
      <c r="J65" s="58">
        <f t="shared" si="0"/>
        <v>0</v>
      </c>
      <c r="K65" s="13"/>
    </row>
    <row r="66" spans="1:11" ht="29.25" customHeight="1">
      <c r="A66" s="23">
        <v>63</v>
      </c>
      <c r="B66" s="14" t="s">
        <v>417</v>
      </c>
      <c r="C66" s="24" t="s">
        <v>416</v>
      </c>
      <c r="D66" s="13"/>
      <c r="E66" s="13"/>
      <c r="F66" s="13"/>
      <c r="G66" s="13"/>
      <c r="H66" s="13"/>
      <c r="I66" s="13"/>
      <c r="J66" s="58">
        <f t="shared" si="0"/>
        <v>0</v>
      </c>
      <c r="K66" s="13"/>
    </row>
    <row r="67" spans="1:11" ht="22.5" customHeight="1">
      <c r="A67" s="48">
        <v>64</v>
      </c>
      <c r="B67" s="24" t="s">
        <v>430</v>
      </c>
      <c r="C67" s="24" t="s">
        <v>429</v>
      </c>
      <c r="D67" s="13"/>
      <c r="E67" s="13"/>
      <c r="F67" s="13"/>
      <c r="G67" s="13"/>
      <c r="H67" s="13"/>
      <c r="I67" s="13"/>
      <c r="J67" s="58">
        <f t="shared" si="0"/>
        <v>0</v>
      </c>
      <c r="K67" s="13"/>
    </row>
  </sheetData>
  <sheetProtection password="E9C4" sheet="1" objects="1" scenarios="1" selectLockedCells="1" autoFilter="0" selectUnlockedCells="1"/>
  <autoFilter ref="A3:K3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61">
      <selection activeCell="H67" sqref="H67"/>
    </sheetView>
  </sheetViews>
  <sheetFormatPr defaultColWidth="9.00390625" defaultRowHeight="12.75"/>
  <cols>
    <col min="1" max="1" width="5.00390625" style="0" customWidth="1"/>
    <col min="2" max="2" width="17.25390625" style="0" customWidth="1"/>
    <col min="3" max="3" width="12.875" style="0" customWidth="1"/>
  </cols>
  <sheetData>
    <row r="1" spans="1:11" ht="2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8.25">
      <c r="A2" s="9" t="s">
        <v>0</v>
      </c>
      <c r="B2" s="10" t="s">
        <v>3</v>
      </c>
      <c r="C2" s="10" t="s">
        <v>6</v>
      </c>
      <c r="D2" s="10" t="s">
        <v>365</v>
      </c>
      <c r="E2" s="10" t="s">
        <v>366</v>
      </c>
      <c r="F2" s="10" t="s">
        <v>367</v>
      </c>
      <c r="G2" s="10" t="s">
        <v>368</v>
      </c>
      <c r="H2" s="10" t="s">
        <v>369</v>
      </c>
      <c r="I2" s="10" t="s">
        <v>370</v>
      </c>
      <c r="J2" s="19" t="s">
        <v>371</v>
      </c>
      <c r="K2" s="10" t="s">
        <v>372</v>
      </c>
    </row>
    <row r="3" spans="1:11" ht="51.75">
      <c r="A3" s="12">
        <v>1</v>
      </c>
      <c r="B3" s="14" t="s">
        <v>289</v>
      </c>
      <c r="C3" s="14" t="s">
        <v>290</v>
      </c>
      <c r="D3" s="13">
        <v>3</v>
      </c>
      <c r="E3" s="13">
        <v>6.5</v>
      </c>
      <c r="F3" s="13">
        <v>19</v>
      </c>
      <c r="G3" s="13">
        <v>20</v>
      </c>
      <c r="H3" s="13"/>
      <c r="I3" s="14"/>
      <c r="J3" s="29">
        <f>D3+E3+F3+G3+H3+I3</f>
        <v>48.5</v>
      </c>
      <c r="K3" s="10"/>
    </row>
    <row r="4" spans="1:11" ht="51.75">
      <c r="A4" s="12">
        <v>2</v>
      </c>
      <c r="B4" s="14" t="s">
        <v>257</v>
      </c>
      <c r="C4" s="14" t="s">
        <v>258</v>
      </c>
      <c r="D4" s="13">
        <v>5</v>
      </c>
      <c r="E4" s="13">
        <v>11</v>
      </c>
      <c r="F4" s="13">
        <v>16</v>
      </c>
      <c r="G4" s="13">
        <v>19</v>
      </c>
      <c r="H4" s="13">
        <v>11</v>
      </c>
      <c r="I4" s="14">
        <v>4</v>
      </c>
      <c r="J4" s="29">
        <f aca="true" t="shared" si="0" ref="J4:J62">D4+E4+F4+G4+H4+I4</f>
        <v>66</v>
      </c>
      <c r="K4" s="10"/>
    </row>
    <row r="5" spans="1:11" ht="26.25">
      <c r="A5" s="12">
        <v>3</v>
      </c>
      <c r="B5" s="14" t="s">
        <v>296</v>
      </c>
      <c r="C5" s="14" t="s">
        <v>297</v>
      </c>
      <c r="D5" s="13">
        <v>4</v>
      </c>
      <c r="E5" s="13">
        <v>9.5</v>
      </c>
      <c r="F5" s="13">
        <v>21</v>
      </c>
      <c r="G5" s="13">
        <v>20</v>
      </c>
      <c r="H5" s="13">
        <v>13.5</v>
      </c>
      <c r="I5" s="14"/>
      <c r="J5" s="29">
        <f t="shared" si="0"/>
        <v>68</v>
      </c>
      <c r="K5" s="10"/>
    </row>
    <row r="6" spans="1:11" ht="26.25">
      <c r="A6" s="12">
        <v>4</v>
      </c>
      <c r="B6" s="14" t="s">
        <v>236</v>
      </c>
      <c r="C6" s="14" t="s">
        <v>403</v>
      </c>
      <c r="D6" s="13">
        <v>5</v>
      </c>
      <c r="E6" s="13">
        <v>10.5</v>
      </c>
      <c r="F6" s="13">
        <v>15</v>
      </c>
      <c r="G6" s="13">
        <v>20</v>
      </c>
      <c r="H6" s="13"/>
      <c r="I6" s="13"/>
      <c r="J6" s="29">
        <f t="shared" si="0"/>
        <v>50.5</v>
      </c>
      <c r="K6" s="10"/>
    </row>
    <row r="7" spans="1:11" ht="26.25">
      <c r="A7" s="12">
        <v>5</v>
      </c>
      <c r="B7" s="14" t="s">
        <v>236</v>
      </c>
      <c r="C7" s="14" t="s">
        <v>242</v>
      </c>
      <c r="D7" s="13">
        <v>6</v>
      </c>
      <c r="E7" s="13">
        <v>10.5</v>
      </c>
      <c r="F7" s="13">
        <v>19</v>
      </c>
      <c r="G7" s="13">
        <v>20</v>
      </c>
      <c r="H7" s="13">
        <v>10.5</v>
      </c>
      <c r="I7" s="13"/>
      <c r="J7" s="29">
        <f t="shared" si="0"/>
        <v>66</v>
      </c>
      <c r="K7" s="10"/>
    </row>
    <row r="8" spans="1:11" ht="39">
      <c r="A8" s="12">
        <v>6</v>
      </c>
      <c r="B8" s="14" t="s">
        <v>43</v>
      </c>
      <c r="C8" s="14" t="s">
        <v>386</v>
      </c>
      <c r="D8" s="13">
        <v>6</v>
      </c>
      <c r="E8" s="13">
        <v>9.5</v>
      </c>
      <c r="F8" s="13">
        <v>14</v>
      </c>
      <c r="G8" s="13">
        <v>19</v>
      </c>
      <c r="H8" s="13">
        <v>13</v>
      </c>
      <c r="I8" s="13"/>
      <c r="J8" s="29">
        <f t="shared" si="0"/>
        <v>61.5</v>
      </c>
      <c r="K8" s="10"/>
    </row>
    <row r="9" spans="1:11" ht="39">
      <c r="A9" s="12">
        <v>7</v>
      </c>
      <c r="B9" s="14" t="s">
        <v>159</v>
      </c>
      <c r="C9" s="14" t="s">
        <v>160</v>
      </c>
      <c r="D9" s="13">
        <v>7</v>
      </c>
      <c r="E9" s="13">
        <v>14</v>
      </c>
      <c r="F9" s="13">
        <v>23</v>
      </c>
      <c r="G9" s="13">
        <v>20</v>
      </c>
      <c r="H9" s="13">
        <v>15</v>
      </c>
      <c r="I9" s="13"/>
      <c r="J9" s="29">
        <f t="shared" si="0"/>
        <v>79</v>
      </c>
      <c r="K9" s="10"/>
    </row>
    <row r="10" spans="1:11" ht="26.25">
      <c r="A10" s="12">
        <v>8</v>
      </c>
      <c r="B10" s="14" t="s">
        <v>195</v>
      </c>
      <c r="C10" s="14" t="s">
        <v>196</v>
      </c>
      <c r="D10" s="13">
        <v>5</v>
      </c>
      <c r="E10" s="13">
        <v>12</v>
      </c>
      <c r="F10" s="13">
        <v>0</v>
      </c>
      <c r="G10" s="13">
        <v>0</v>
      </c>
      <c r="H10" s="13">
        <v>0</v>
      </c>
      <c r="I10" s="14"/>
      <c r="J10" s="29">
        <f t="shared" si="0"/>
        <v>17</v>
      </c>
      <c r="K10" s="10"/>
    </row>
    <row r="11" spans="1:11" ht="64.5">
      <c r="A11" s="12">
        <v>9</v>
      </c>
      <c r="B11" s="14" t="s">
        <v>56</v>
      </c>
      <c r="C11" s="14" t="s">
        <v>57</v>
      </c>
      <c r="D11" s="13">
        <v>5</v>
      </c>
      <c r="E11" s="13">
        <v>10.5</v>
      </c>
      <c r="F11" s="13">
        <v>13.5</v>
      </c>
      <c r="G11" s="13">
        <v>20</v>
      </c>
      <c r="H11" s="13">
        <v>13.5</v>
      </c>
      <c r="I11" s="14"/>
      <c r="J11" s="29">
        <f t="shared" si="0"/>
        <v>62.5</v>
      </c>
      <c r="K11" s="10"/>
    </row>
    <row r="12" spans="1:11" ht="51.75">
      <c r="A12" s="12">
        <v>10</v>
      </c>
      <c r="B12" s="14" t="s">
        <v>37</v>
      </c>
      <c r="C12" s="14" t="s">
        <v>78</v>
      </c>
      <c r="D12" s="13">
        <v>4</v>
      </c>
      <c r="E12" s="13">
        <v>11</v>
      </c>
      <c r="F12" s="13">
        <v>19</v>
      </c>
      <c r="G12" s="13">
        <v>20</v>
      </c>
      <c r="H12" s="13">
        <v>14</v>
      </c>
      <c r="I12" s="14"/>
      <c r="J12" s="29">
        <f t="shared" si="0"/>
        <v>68</v>
      </c>
      <c r="K12" s="10"/>
    </row>
    <row r="13" spans="1:11" ht="26.25">
      <c r="A13" s="37">
        <v>11</v>
      </c>
      <c r="B13" s="38" t="s">
        <v>180</v>
      </c>
      <c r="C13" s="38" t="s">
        <v>181</v>
      </c>
      <c r="D13" s="39">
        <v>0</v>
      </c>
      <c r="E13" s="39">
        <v>0</v>
      </c>
      <c r="F13" s="39">
        <v>0</v>
      </c>
      <c r="G13" s="39">
        <v>0</v>
      </c>
      <c r="H13" s="39"/>
      <c r="I13" s="39"/>
      <c r="J13" s="40">
        <f t="shared" si="0"/>
        <v>0</v>
      </c>
      <c r="K13" s="41" t="s">
        <v>444</v>
      </c>
    </row>
    <row r="14" spans="1:11" ht="18">
      <c r="A14" s="37">
        <v>12</v>
      </c>
      <c r="B14" s="38" t="s">
        <v>180</v>
      </c>
      <c r="C14" s="38" t="s">
        <v>271</v>
      </c>
      <c r="D14" s="39">
        <v>0</v>
      </c>
      <c r="E14" s="39">
        <v>0</v>
      </c>
      <c r="F14" s="39">
        <v>0</v>
      </c>
      <c r="G14" s="39">
        <v>0</v>
      </c>
      <c r="H14" s="39"/>
      <c r="I14" s="39"/>
      <c r="J14" s="40">
        <f t="shared" si="0"/>
        <v>0</v>
      </c>
      <c r="K14" s="41" t="s">
        <v>444</v>
      </c>
    </row>
    <row r="15" spans="1:11" ht="39">
      <c r="A15" s="37">
        <v>13</v>
      </c>
      <c r="B15" s="38" t="s">
        <v>141</v>
      </c>
      <c r="C15" s="38" t="s">
        <v>142</v>
      </c>
      <c r="D15" s="39">
        <v>0</v>
      </c>
      <c r="E15" s="39">
        <v>0</v>
      </c>
      <c r="F15" s="39">
        <v>0</v>
      </c>
      <c r="G15" s="39">
        <v>0</v>
      </c>
      <c r="H15" s="39"/>
      <c r="I15" s="39"/>
      <c r="J15" s="40">
        <f t="shared" si="0"/>
        <v>0</v>
      </c>
      <c r="K15" s="41" t="s">
        <v>444</v>
      </c>
    </row>
    <row r="16" spans="1:11" ht="39">
      <c r="A16" s="12">
        <v>14</v>
      </c>
      <c r="B16" s="14" t="s">
        <v>139</v>
      </c>
      <c r="C16" s="14" t="s">
        <v>138</v>
      </c>
      <c r="D16" s="13">
        <v>4</v>
      </c>
      <c r="E16" s="13">
        <v>4.5</v>
      </c>
      <c r="F16" s="13">
        <v>0</v>
      </c>
      <c r="G16" s="13">
        <v>0</v>
      </c>
      <c r="H16" s="13">
        <v>0</v>
      </c>
      <c r="I16" s="13"/>
      <c r="J16" s="29">
        <f t="shared" si="0"/>
        <v>8.5</v>
      </c>
      <c r="K16" s="10"/>
    </row>
    <row r="17" spans="1:11" ht="77.25">
      <c r="A17" s="12">
        <v>15</v>
      </c>
      <c r="B17" s="14" t="s">
        <v>49</v>
      </c>
      <c r="C17" s="14" t="s">
        <v>50</v>
      </c>
      <c r="D17" s="13">
        <v>6</v>
      </c>
      <c r="E17" s="13">
        <v>12.5</v>
      </c>
      <c r="F17" s="13">
        <v>19</v>
      </c>
      <c r="G17" s="13">
        <v>20</v>
      </c>
      <c r="H17" s="13">
        <v>11</v>
      </c>
      <c r="I17" s="13"/>
      <c r="J17" s="29">
        <f t="shared" si="0"/>
        <v>68.5</v>
      </c>
      <c r="K17" s="10"/>
    </row>
    <row r="18" spans="1:11" ht="64.5">
      <c r="A18" s="12">
        <v>16</v>
      </c>
      <c r="B18" s="14" t="s">
        <v>19</v>
      </c>
      <c r="C18" s="14" t="s">
        <v>20</v>
      </c>
      <c r="D18" s="13">
        <v>3</v>
      </c>
      <c r="E18" s="13">
        <v>11</v>
      </c>
      <c r="F18" s="13">
        <v>20</v>
      </c>
      <c r="G18" s="13">
        <v>20</v>
      </c>
      <c r="H18" s="13">
        <v>13</v>
      </c>
      <c r="I18" s="14"/>
      <c r="J18" s="29">
        <f t="shared" si="0"/>
        <v>67</v>
      </c>
      <c r="K18" s="10"/>
    </row>
    <row r="19" spans="1:11" ht="51.75">
      <c r="A19" s="12">
        <v>17</v>
      </c>
      <c r="B19" s="14" t="s">
        <v>263</v>
      </c>
      <c r="C19" s="14" t="s">
        <v>264</v>
      </c>
      <c r="D19" s="13">
        <v>6</v>
      </c>
      <c r="E19" s="13">
        <v>9.5</v>
      </c>
      <c r="F19" s="13">
        <v>10.5</v>
      </c>
      <c r="G19" s="13">
        <v>20</v>
      </c>
      <c r="H19" s="13">
        <v>14.5</v>
      </c>
      <c r="I19" s="13"/>
      <c r="J19" s="29">
        <f t="shared" si="0"/>
        <v>60.5</v>
      </c>
      <c r="K19" s="10"/>
    </row>
    <row r="20" spans="1:11" ht="90">
      <c r="A20" s="12">
        <v>18</v>
      </c>
      <c r="B20" s="14" t="s">
        <v>274</v>
      </c>
      <c r="C20" s="14" t="s">
        <v>273</v>
      </c>
      <c r="D20" s="13">
        <v>7</v>
      </c>
      <c r="E20" s="13">
        <v>14</v>
      </c>
      <c r="F20" s="13">
        <v>23</v>
      </c>
      <c r="G20" s="13">
        <v>20</v>
      </c>
      <c r="H20" s="13">
        <v>15</v>
      </c>
      <c r="I20" s="13"/>
      <c r="J20" s="29">
        <f t="shared" si="0"/>
        <v>79</v>
      </c>
      <c r="K20" s="10"/>
    </row>
    <row r="21" spans="1:11" ht="18">
      <c r="A21" s="12">
        <v>19</v>
      </c>
      <c r="B21" s="14" t="s">
        <v>67</v>
      </c>
      <c r="C21" s="14" t="s">
        <v>68</v>
      </c>
      <c r="D21" s="13">
        <v>5</v>
      </c>
      <c r="E21" s="13">
        <v>8.5</v>
      </c>
      <c r="F21" s="13">
        <v>19.5</v>
      </c>
      <c r="G21" s="13">
        <v>20</v>
      </c>
      <c r="H21" s="13">
        <v>15</v>
      </c>
      <c r="I21" s="14"/>
      <c r="J21" s="29">
        <f t="shared" si="0"/>
        <v>68</v>
      </c>
      <c r="K21" s="10"/>
    </row>
    <row r="22" spans="1:11" ht="39">
      <c r="A22" s="12">
        <v>20</v>
      </c>
      <c r="B22" s="14" t="s">
        <v>67</v>
      </c>
      <c r="C22" s="14" t="s">
        <v>377</v>
      </c>
      <c r="D22" s="13">
        <v>7</v>
      </c>
      <c r="E22" s="13">
        <v>8.5</v>
      </c>
      <c r="F22" s="13">
        <v>12</v>
      </c>
      <c r="G22" s="13">
        <v>20</v>
      </c>
      <c r="H22" s="13"/>
      <c r="I22" s="13"/>
      <c r="J22" s="29">
        <f t="shared" si="0"/>
        <v>47.5</v>
      </c>
      <c r="K22" s="10"/>
    </row>
    <row r="23" spans="1:11" ht="18">
      <c r="A23" s="12">
        <v>21</v>
      </c>
      <c r="B23" s="14" t="s">
        <v>67</v>
      </c>
      <c r="C23" s="14" t="s">
        <v>75</v>
      </c>
      <c r="D23" s="13">
        <v>5</v>
      </c>
      <c r="E23" s="13">
        <v>7</v>
      </c>
      <c r="F23" s="13">
        <v>16.5</v>
      </c>
      <c r="G23" s="13">
        <v>19</v>
      </c>
      <c r="H23" s="13">
        <v>10</v>
      </c>
      <c r="I23" s="14"/>
      <c r="J23" s="29">
        <f t="shared" si="0"/>
        <v>57.5</v>
      </c>
      <c r="K23" s="10"/>
    </row>
    <row r="24" spans="1:11" ht="18">
      <c r="A24" s="12">
        <v>22</v>
      </c>
      <c r="B24" s="14" t="s">
        <v>67</v>
      </c>
      <c r="C24" s="14" t="s">
        <v>125</v>
      </c>
      <c r="D24" s="13">
        <v>2</v>
      </c>
      <c r="E24" s="13">
        <v>4</v>
      </c>
      <c r="F24" s="13">
        <v>20.5</v>
      </c>
      <c r="G24" s="13">
        <v>7.5</v>
      </c>
      <c r="H24" s="13"/>
      <c r="I24" s="14"/>
      <c r="J24" s="29">
        <f t="shared" si="0"/>
        <v>34</v>
      </c>
      <c r="K24" s="10"/>
    </row>
    <row r="25" spans="1:11" ht="18">
      <c r="A25" s="12">
        <v>23</v>
      </c>
      <c r="B25" s="14" t="s">
        <v>213</v>
      </c>
      <c r="C25" s="14" t="s">
        <v>214</v>
      </c>
      <c r="D25" s="13">
        <v>4</v>
      </c>
      <c r="E25" s="13">
        <v>13</v>
      </c>
      <c r="F25" s="13">
        <v>15</v>
      </c>
      <c r="G25" s="13">
        <v>19.5</v>
      </c>
      <c r="H25" s="13">
        <v>13</v>
      </c>
      <c r="I25" s="13"/>
      <c r="J25" s="29">
        <f t="shared" si="0"/>
        <v>64.5</v>
      </c>
      <c r="K25" s="10"/>
    </row>
    <row r="26" spans="1:11" ht="18">
      <c r="A26" s="12">
        <v>24</v>
      </c>
      <c r="B26" s="14" t="s">
        <v>213</v>
      </c>
      <c r="C26" s="14" t="s">
        <v>308</v>
      </c>
      <c r="D26" s="13">
        <v>6</v>
      </c>
      <c r="E26" s="13">
        <v>13</v>
      </c>
      <c r="F26" s="13">
        <v>21</v>
      </c>
      <c r="G26" s="13">
        <v>19</v>
      </c>
      <c r="H26" s="13">
        <v>13</v>
      </c>
      <c r="I26" s="14"/>
      <c r="J26" s="29">
        <f t="shared" si="0"/>
        <v>72</v>
      </c>
      <c r="K26" s="10"/>
    </row>
    <row r="27" spans="1:11" ht="18">
      <c r="A27" s="12">
        <v>25</v>
      </c>
      <c r="B27" s="14" t="s">
        <v>324</v>
      </c>
      <c r="C27" s="14" t="s">
        <v>128</v>
      </c>
      <c r="D27" s="13">
        <v>7</v>
      </c>
      <c r="E27" s="13">
        <v>8.5</v>
      </c>
      <c r="F27" s="13">
        <v>18</v>
      </c>
      <c r="G27" s="13">
        <v>20</v>
      </c>
      <c r="H27" s="13">
        <v>13</v>
      </c>
      <c r="I27" s="13"/>
      <c r="J27" s="29">
        <f t="shared" si="0"/>
        <v>66.5</v>
      </c>
      <c r="K27" s="10"/>
    </row>
    <row r="28" spans="1:11" ht="39">
      <c r="A28" s="12">
        <v>26</v>
      </c>
      <c r="B28" s="14" t="s">
        <v>251</v>
      </c>
      <c r="C28" s="14" t="s">
        <v>255</v>
      </c>
      <c r="D28" s="13">
        <v>3</v>
      </c>
      <c r="E28" s="13">
        <v>8</v>
      </c>
      <c r="F28" s="13">
        <v>0</v>
      </c>
      <c r="G28" s="13">
        <v>20</v>
      </c>
      <c r="H28" s="13"/>
      <c r="I28" s="14"/>
      <c r="J28" s="29">
        <f t="shared" si="0"/>
        <v>31</v>
      </c>
      <c r="K28" s="10"/>
    </row>
    <row r="29" spans="1:11" ht="18">
      <c r="A29" s="12">
        <v>27</v>
      </c>
      <c r="B29" s="14" t="s">
        <v>356</v>
      </c>
      <c r="C29" s="14" t="s">
        <v>202</v>
      </c>
      <c r="D29" s="13">
        <v>4</v>
      </c>
      <c r="E29" s="13">
        <v>3</v>
      </c>
      <c r="F29" s="13">
        <v>12.5</v>
      </c>
      <c r="G29" s="13">
        <v>20</v>
      </c>
      <c r="H29" s="13">
        <v>8.5</v>
      </c>
      <c r="I29" s="13"/>
      <c r="J29" s="29">
        <f t="shared" si="0"/>
        <v>48</v>
      </c>
      <c r="K29" s="10"/>
    </row>
    <row r="30" spans="1:11" ht="26.25">
      <c r="A30" s="12">
        <v>28</v>
      </c>
      <c r="B30" s="14" t="s">
        <v>223</v>
      </c>
      <c r="C30" s="14" t="s">
        <v>224</v>
      </c>
      <c r="D30" s="13">
        <v>6</v>
      </c>
      <c r="E30" s="13">
        <v>13</v>
      </c>
      <c r="F30" s="13">
        <v>23</v>
      </c>
      <c r="G30" s="13">
        <v>20</v>
      </c>
      <c r="H30" s="13">
        <v>15</v>
      </c>
      <c r="I30" s="13"/>
      <c r="J30" s="29">
        <f t="shared" si="0"/>
        <v>77</v>
      </c>
      <c r="K30" s="10"/>
    </row>
    <row r="31" spans="1:11" ht="102.75">
      <c r="A31" s="37">
        <v>29</v>
      </c>
      <c r="B31" s="38" t="s">
        <v>63</v>
      </c>
      <c r="C31" s="38" t="s">
        <v>64</v>
      </c>
      <c r="D31" s="39">
        <v>0</v>
      </c>
      <c r="E31" s="39">
        <v>0</v>
      </c>
      <c r="F31" s="39">
        <v>0</v>
      </c>
      <c r="G31" s="39">
        <v>0</v>
      </c>
      <c r="H31" s="39"/>
      <c r="I31" s="39"/>
      <c r="J31" s="40">
        <f t="shared" si="0"/>
        <v>0</v>
      </c>
      <c r="K31" s="41" t="s">
        <v>444</v>
      </c>
    </row>
    <row r="32" spans="1:11" ht="18">
      <c r="A32" s="37">
        <v>30</v>
      </c>
      <c r="B32" s="38" t="s">
        <v>325</v>
      </c>
      <c r="C32" s="38" t="s">
        <v>154</v>
      </c>
      <c r="D32" s="39">
        <v>0</v>
      </c>
      <c r="E32" s="39">
        <v>0</v>
      </c>
      <c r="F32" s="39">
        <v>0</v>
      </c>
      <c r="G32" s="39">
        <v>0</v>
      </c>
      <c r="H32" s="39"/>
      <c r="I32" s="39"/>
      <c r="J32" s="40">
        <f t="shared" si="0"/>
        <v>0</v>
      </c>
      <c r="K32" s="41" t="s">
        <v>444</v>
      </c>
    </row>
    <row r="33" spans="1:11" ht="64.5">
      <c r="A33" s="12">
        <v>31</v>
      </c>
      <c r="B33" s="14" t="s">
        <v>167</v>
      </c>
      <c r="C33" s="14" t="s">
        <v>168</v>
      </c>
      <c r="D33" s="13">
        <v>6</v>
      </c>
      <c r="E33" s="13">
        <v>12</v>
      </c>
      <c r="F33" s="13">
        <v>22.5</v>
      </c>
      <c r="G33" s="13">
        <v>20</v>
      </c>
      <c r="H33" s="13">
        <v>7</v>
      </c>
      <c r="I33" s="13"/>
      <c r="J33" s="29">
        <f t="shared" si="0"/>
        <v>67.5</v>
      </c>
      <c r="K33" s="10"/>
    </row>
    <row r="34" spans="1:11" ht="51.75">
      <c r="A34" s="12">
        <v>32</v>
      </c>
      <c r="B34" s="14" t="s">
        <v>173</v>
      </c>
      <c r="C34" s="14" t="s">
        <v>174</v>
      </c>
      <c r="D34" s="13">
        <v>6</v>
      </c>
      <c r="E34" s="13">
        <v>12.5</v>
      </c>
      <c r="F34" s="13">
        <v>22</v>
      </c>
      <c r="G34" s="13">
        <v>20</v>
      </c>
      <c r="H34" s="13">
        <v>14.5</v>
      </c>
      <c r="I34" s="13"/>
      <c r="J34" s="29">
        <f t="shared" si="0"/>
        <v>75</v>
      </c>
      <c r="K34" s="10"/>
    </row>
    <row r="35" spans="1:11" ht="39">
      <c r="A35" s="12">
        <v>33</v>
      </c>
      <c r="B35" s="14" t="s">
        <v>303</v>
      </c>
      <c r="C35" s="14" t="s">
        <v>304</v>
      </c>
      <c r="D35" s="13">
        <v>5</v>
      </c>
      <c r="E35" s="13">
        <v>11.5</v>
      </c>
      <c r="F35" s="13">
        <v>12.5</v>
      </c>
      <c r="G35" s="13">
        <v>20</v>
      </c>
      <c r="H35" s="13">
        <v>14</v>
      </c>
      <c r="I35" s="14"/>
      <c r="J35" s="29">
        <f t="shared" si="0"/>
        <v>63</v>
      </c>
      <c r="K35" s="10"/>
    </row>
    <row r="36" spans="1:11" ht="64.5">
      <c r="A36" s="12">
        <v>34</v>
      </c>
      <c r="B36" s="14" t="s">
        <v>111</v>
      </c>
      <c r="C36" s="14" t="s">
        <v>112</v>
      </c>
      <c r="D36" s="13">
        <v>6</v>
      </c>
      <c r="E36" s="13">
        <v>11</v>
      </c>
      <c r="F36" s="13">
        <v>22.5</v>
      </c>
      <c r="G36" s="13">
        <v>20</v>
      </c>
      <c r="H36" s="13">
        <v>14</v>
      </c>
      <c r="I36" s="13"/>
      <c r="J36" s="29">
        <f t="shared" si="0"/>
        <v>73.5</v>
      </c>
      <c r="K36" s="10"/>
    </row>
    <row r="37" spans="1:11" ht="64.5">
      <c r="A37" s="12">
        <v>35</v>
      </c>
      <c r="B37" s="14" t="s">
        <v>111</v>
      </c>
      <c r="C37" s="14" t="s">
        <v>117</v>
      </c>
      <c r="D37" s="13">
        <v>6</v>
      </c>
      <c r="E37" s="13">
        <v>9.5</v>
      </c>
      <c r="F37" s="13">
        <v>20</v>
      </c>
      <c r="G37" s="13">
        <v>20</v>
      </c>
      <c r="H37" s="13">
        <v>13.5</v>
      </c>
      <c r="I37" s="13"/>
      <c r="J37" s="29">
        <f t="shared" si="0"/>
        <v>69</v>
      </c>
      <c r="K37" s="10"/>
    </row>
    <row r="38" spans="1:11" ht="90">
      <c r="A38" s="12">
        <v>36</v>
      </c>
      <c r="B38" s="14" t="s">
        <v>208</v>
      </c>
      <c r="C38" s="14" t="s">
        <v>209</v>
      </c>
      <c r="D38" s="13">
        <v>3</v>
      </c>
      <c r="E38" s="13">
        <v>11.5</v>
      </c>
      <c r="F38" s="13">
        <v>20.5</v>
      </c>
      <c r="G38" s="13">
        <v>20</v>
      </c>
      <c r="H38" s="13">
        <v>14</v>
      </c>
      <c r="I38" s="13"/>
      <c r="J38" s="29">
        <f t="shared" si="0"/>
        <v>69</v>
      </c>
      <c r="K38" s="10"/>
    </row>
    <row r="39" spans="1:11" ht="51.75">
      <c r="A39" s="12">
        <v>37</v>
      </c>
      <c r="B39" s="14" t="s">
        <v>31</v>
      </c>
      <c r="C39" s="14" t="s">
        <v>32</v>
      </c>
      <c r="D39" s="13">
        <v>6</v>
      </c>
      <c r="E39" s="13">
        <v>8</v>
      </c>
      <c r="F39" s="13">
        <v>15</v>
      </c>
      <c r="G39" s="13">
        <v>20</v>
      </c>
      <c r="H39" s="13">
        <v>15</v>
      </c>
      <c r="I39" s="13"/>
      <c r="J39" s="29">
        <f t="shared" si="0"/>
        <v>64</v>
      </c>
      <c r="K39" s="10"/>
    </row>
    <row r="40" spans="1:11" ht="26.25">
      <c r="A40" s="12">
        <v>38</v>
      </c>
      <c r="B40" s="14" t="s">
        <v>105</v>
      </c>
      <c r="C40" s="14" t="s">
        <v>110</v>
      </c>
      <c r="D40" s="13">
        <v>4</v>
      </c>
      <c r="E40" s="13">
        <v>5</v>
      </c>
      <c r="F40" s="13">
        <v>7</v>
      </c>
      <c r="G40" s="13">
        <v>16</v>
      </c>
      <c r="H40" s="13"/>
      <c r="I40" s="14"/>
      <c r="J40" s="29">
        <f t="shared" si="0"/>
        <v>32</v>
      </c>
      <c r="K40" s="10"/>
    </row>
    <row r="41" spans="1:11" ht="39">
      <c r="A41" s="12">
        <v>39</v>
      </c>
      <c r="B41" s="14" t="s">
        <v>97</v>
      </c>
      <c r="C41" s="14" t="s">
        <v>98</v>
      </c>
      <c r="D41" s="13">
        <v>3</v>
      </c>
      <c r="E41" s="13">
        <v>7</v>
      </c>
      <c r="F41" s="13">
        <v>0</v>
      </c>
      <c r="G41" s="13">
        <v>0</v>
      </c>
      <c r="H41" s="13"/>
      <c r="I41" s="13"/>
      <c r="J41" s="29">
        <f t="shared" si="0"/>
        <v>10</v>
      </c>
      <c r="K41" s="10"/>
    </row>
    <row r="42" spans="1:11" ht="18">
      <c r="A42" s="12">
        <v>40</v>
      </c>
      <c r="B42" s="14" t="s">
        <v>229</v>
      </c>
      <c r="C42" s="14" t="s">
        <v>230</v>
      </c>
      <c r="D42" s="13">
        <v>6</v>
      </c>
      <c r="E42" s="13">
        <v>12</v>
      </c>
      <c r="F42" s="13">
        <v>22</v>
      </c>
      <c r="G42" s="13">
        <v>20</v>
      </c>
      <c r="H42" s="13">
        <v>12.5</v>
      </c>
      <c r="I42" s="13"/>
      <c r="J42" s="29">
        <f t="shared" si="0"/>
        <v>72.5</v>
      </c>
      <c r="K42" s="10"/>
    </row>
    <row r="43" spans="1:11" ht="18">
      <c r="A43" s="12">
        <v>41</v>
      </c>
      <c r="B43" s="14" t="s">
        <v>229</v>
      </c>
      <c r="C43" s="14" t="s">
        <v>245</v>
      </c>
      <c r="D43" s="13">
        <v>6</v>
      </c>
      <c r="E43" s="13">
        <v>12</v>
      </c>
      <c r="F43" s="13">
        <v>22</v>
      </c>
      <c r="G43" s="13">
        <v>21</v>
      </c>
      <c r="H43" s="13">
        <v>15</v>
      </c>
      <c r="I43" s="13"/>
      <c r="J43" s="29">
        <f t="shared" si="0"/>
        <v>76</v>
      </c>
      <c r="K43" s="10"/>
    </row>
    <row r="44" spans="1:11" ht="26.25">
      <c r="A44" s="12">
        <v>42</v>
      </c>
      <c r="B44" s="14" t="s">
        <v>147</v>
      </c>
      <c r="C44" s="14" t="s">
        <v>148</v>
      </c>
      <c r="D44" s="13">
        <v>4</v>
      </c>
      <c r="E44" s="13">
        <v>11.5</v>
      </c>
      <c r="F44" s="13">
        <v>21</v>
      </c>
      <c r="G44" s="13">
        <v>20</v>
      </c>
      <c r="H44" s="13">
        <v>13.5</v>
      </c>
      <c r="I44" s="13"/>
      <c r="J44" s="29">
        <f t="shared" si="0"/>
        <v>70</v>
      </c>
      <c r="K44" s="10"/>
    </row>
    <row r="45" spans="1:11" ht="90">
      <c r="A45" s="12">
        <v>43</v>
      </c>
      <c r="B45" s="14" t="s">
        <v>24</v>
      </c>
      <c r="C45" s="14" t="s">
        <v>25</v>
      </c>
      <c r="D45" s="13">
        <v>3</v>
      </c>
      <c r="E45" s="13">
        <v>8.5</v>
      </c>
      <c r="F45" s="13">
        <v>13.5</v>
      </c>
      <c r="G45" s="13">
        <v>20</v>
      </c>
      <c r="H45" s="13">
        <v>12.5</v>
      </c>
      <c r="I45" s="14"/>
      <c r="J45" s="29">
        <f t="shared" si="0"/>
        <v>57.5</v>
      </c>
      <c r="K45" s="10"/>
    </row>
    <row r="46" spans="1:11" ht="90">
      <c r="A46" s="12">
        <v>44</v>
      </c>
      <c r="B46" s="14" t="s">
        <v>24</v>
      </c>
      <c r="C46" s="14" t="s">
        <v>247</v>
      </c>
      <c r="D46" s="13">
        <v>2</v>
      </c>
      <c r="E46" s="13">
        <v>9.5</v>
      </c>
      <c r="F46" s="13">
        <v>16</v>
      </c>
      <c r="G46" s="13">
        <v>20</v>
      </c>
      <c r="H46" s="13"/>
      <c r="I46" s="13"/>
      <c r="J46" s="29">
        <f t="shared" si="0"/>
        <v>47.5</v>
      </c>
      <c r="K46" s="10"/>
    </row>
    <row r="47" spans="1:11" ht="51.75">
      <c r="A47" s="12">
        <v>45</v>
      </c>
      <c r="B47" s="14" t="s">
        <v>118</v>
      </c>
      <c r="C47" s="14" t="s">
        <v>119</v>
      </c>
      <c r="D47" s="13">
        <v>6</v>
      </c>
      <c r="E47" s="13">
        <v>11.5</v>
      </c>
      <c r="F47" s="13">
        <v>21</v>
      </c>
      <c r="G47" s="13">
        <v>20</v>
      </c>
      <c r="H47" s="13">
        <v>14</v>
      </c>
      <c r="I47" s="13"/>
      <c r="J47" s="29">
        <f t="shared" si="0"/>
        <v>72.5</v>
      </c>
      <c r="K47" s="10"/>
    </row>
    <row r="48" spans="1:11" ht="90">
      <c r="A48" s="12">
        <v>46</v>
      </c>
      <c r="B48" s="14" t="s">
        <v>282</v>
      </c>
      <c r="C48" s="14" t="s">
        <v>280</v>
      </c>
      <c r="D48" s="13">
        <v>4</v>
      </c>
      <c r="E48" s="13">
        <v>10.5</v>
      </c>
      <c r="F48" s="13">
        <v>18</v>
      </c>
      <c r="G48" s="13">
        <v>20</v>
      </c>
      <c r="H48" s="13">
        <v>13</v>
      </c>
      <c r="I48" s="14"/>
      <c r="J48" s="29">
        <f t="shared" si="0"/>
        <v>65.5</v>
      </c>
      <c r="K48" s="10"/>
    </row>
    <row r="49" spans="1:11" ht="39">
      <c r="A49" s="12">
        <v>47</v>
      </c>
      <c r="B49" s="14" t="s">
        <v>87</v>
      </c>
      <c r="C49" s="14" t="s">
        <v>312</v>
      </c>
      <c r="D49" s="13">
        <v>4</v>
      </c>
      <c r="E49" s="13">
        <v>5.5</v>
      </c>
      <c r="F49" s="13">
        <v>0</v>
      </c>
      <c r="G49" s="13">
        <v>0</v>
      </c>
      <c r="H49" s="13">
        <v>0</v>
      </c>
      <c r="I49" s="14"/>
      <c r="J49" s="29">
        <f t="shared" si="0"/>
        <v>9.5</v>
      </c>
      <c r="K49" s="10"/>
    </row>
    <row r="50" spans="1:11" ht="26.25">
      <c r="A50" s="12">
        <v>48</v>
      </c>
      <c r="B50" s="14" t="s">
        <v>87</v>
      </c>
      <c r="C50" s="14" t="s">
        <v>404</v>
      </c>
      <c r="D50" s="13">
        <v>0</v>
      </c>
      <c r="E50" s="13">
        <v>10.5</v>
      </c>
      <c r="F50" s="13">
        <v>17.5</v>
      </c>
      <c r="G50" s="13">
        <v>18</v>
      </c>
      <c r="H50" s="13"/>
      <c r="I50" s="13"/>
      <c r="J50" s="29">
        <f t="shared" si="0"/>
        <v>46</v>
      </c>
      <c r="K50" s="10"/>
    </row>
    <row r="51" spans="1:11" ht="26.25">
      <c r="A51" s="12">
        <v>49</v>
      </c>
      <c r="B51" s="14" t="s">
        <v>87</v>
      </c>
      <c r="C51" s="14" t="s">
        <v>96</v>
      </c>
      <c r="D51" s="13">
        <v>4</v>
      </c>
      <c r="E51" s="13">
        <v>13</v>
      </c>
      <c r="F51" s="13">
        <v>17</v>
      </c>
      <c r="G51" s="13">
        <v>11.5</v>
      </c>
      <c r="H51" s="13"/>
      <c r="I51" s="14"/>
      <c r="J51" s="29">
        <f t="shared" si="0"/>
        <v>45.5</v>
      </c>
      <c r="K51" s="10"/>
    </row>
    <row r="52" spans="1:11" ht="26.25">
      <c r="A52" s="12">
        <v>50</v>
      </c>
      <c r="B52" s="14" t="s">
        <v>87</v>
      </c>
      <c r="C52" s="14" t="s">
        <v>220</v>
      </c>
      <c r="D52" s="13">
        <v>6</v>
      </c>
      <c r="E52" s="13">
        <v>5</v>
      </c>
      <c r="F52" s="13">
        <v>18</v>
      </c>
      <c r="G52" s="13">
        <v>20</v>
      </c>
      <c r="H52" s="13">
        <v>11.5</v>
      </c>
      <c r="I52" s="13"/>
      <c r="J52" s="29">
        <f t="shared" si="0"/>
        <v>60.5</v>
      </c>
      <c r="K52" s="10"/>
    </row>
    <row r="53" spans="1:11" ht="39">
      <c r="A53" s="12">
        <v>51</v>
      </c>
      <c r="B53" s="14" t="s">
        <v>79</v>
      </c>
      <c r="C53" s="14" t="s">
        <v>81</v>
      </c>
      <c r="D53" s="13">
        <v>5</v>
      </c>
      <c r="E53" s="13">
        <v>10.5</v>
      </c>
      <c r="F53" s="13">
        <v>22</v>
      </c>
      <c r="G53" s="13">
        <v>20</v>
      </c>
      <c r="H53" s="13">
        <v>14.5</v>
      </c>
      <c r="I53" s="14"/>
      <c r="J53" s="29">
        <f t="shared" si="0"/>
        <v>72</v>
      </c>
      <c r="K53" s="10"/>
    </row>
    <row r="54" spans="1:11" ht="39">
      <c r="A54" s="12">
        <v>52</v>
      </c>
      <c r="B54" s="14" t="s">
        <v>188</v>
      </c>
      <c r="C54" s="14" t="s">
        <v>189</v>
      </c>
      <c r="D54" s="13">
        <v>4</v>
      </c>
      <c r="E54" s="13">
        <v>10.5</v>
      </c>
      <c r="F54" s="13">
        <v>15</v>
      </c>
      <c r="G54" s="13">
        <v>20</v>
      </c>
      <c r="H54" s="13">
        <v>10.5</v>
      </c>
      <c r="I54" s="13"/>
      <c r="J54" s="29">
        <f t="shared" si="0"/>
        <v>60</v>
      </c>
      <c r="K54" s="10"/>
    </row>
    <row r="55" spans="1:11" ht="25.5">
      <c r="A55" s="37">
        <v>53</v>
      </c>
      <c r="B55" s="38" t="s">
        <v>317</v>
      </c>
      <c r="C55" s="38"/>
      <c r="D55" s="39">
        <v>0</v>
      </c>
      <c r="E55" s="39">
        <v>0</v>
      </c>
      <c r="F55" s="39">
        <v>0</v>
      </c>
      <c r="G55" s="39">
        <v>0</v>
      </c>
      <c r="H55" s="39"/>
      <c r="I55" s="39"/>
      <c r="J55" s="39">
        <f t="shared" si="0"/>
        <v>0</v>
      </c>
      <c r="K55" s="41" t="s">
        <v>444</v>
      </c>
    </row>
    <row r="56" spans="1:11" ht="26.25">
      <c r="A56" s="23">
        <v>54</v>
      </c>
      <c r="B56" s="24" t="s">
        <v>87</v>
      </c>
      <c r="C56" s="24" t="s">
        <v>322</v>
      </c>
      <c r="D56" s="43">
        <v>5</v>
      </c>
      <c r="E56" s="43">
        <v>10.5</v>
      </c>
      <c r="F56" s="43">
        <v>0</v>
      </c>
      <c r="G56" s="43">
        <v>0</v>
      </c>
      <c r="H56" s="43"/>
      <c r="I56" s="43"/>
      <c r="J56" s="29">
        <f t="shared" si="0"/>
        <v>15.5</v>
      </c>
      <c r="K56" s="10"/>
    </row>
    <row r="57" spans="1:11" ht="64.5">
      <c r="A57" s="23">
        <v>55</v>
      </c>
      <c r="B57" s="14" t="s">
        <v>334</v>
      </c>
      <c r="C57" s="14" t="s">
        <v>333</v>
      </c>
      <c r="D57" s="13">
        <v>5</v>
      </c>
      <c r="E57" s="13">
        <v>13</v>
      </c>
      <c r="F57" s="13">
        <v>21</v>
      </c>
      <c r="G57" s="13">
        <v>20</v>
      </c>
      <c r="H57" s="13">
        <v>14.5</v>
      </c>
      <c r="I57" s="13"/>
      <c r="J57" s="29">
        <f t="shared" si="0"/>
        <v>73.5</v>
      </c>
      <c r="K57" s="10"/>
    </row>
    <row r="58" spans="1:11" ht="39">
      <c r="A58" s="12">
        <v>56</v>
      </c>
      <c r="B58" s="14" t="s">
        <v>343</v>
      </c>
      <c r="C58" s="14" t="s">
        <v>342</v>
      </c>
      <c r="D58" s="13">
        <v>3</v>
      </c>
      <c r="E58" s="13">
        <v>7</v>
      </c>
      <c r="F58" s="13">
        <v>0</v>
      </c>
      <c r="G58" s="13">
        <v>20</v>
      </c>
      <c r="H58" s="13">
        <v>13.5</v>
      </c>
      <c r="I58" s="14"/>
      <c r="J58" s="29">
        <f t="shared" si="0"/>
        <v>43.5</v>
      </c>
      <c r="K58" s="10"/>
    </row>
    <row r="59" spans="1:11" ht="26.25">
      <c r="A59" s="23">
        <v>57</v>
      </c>
      <c r="B59" s="14" t="s">
        <v>349</v>
      </c>
      <c r="C59" s="14" t="s">
        <v>351</v>
      </c>
      <c r="D59" s="13">
        <v>5</v>
      </c>
      <c r="E59" s="13">
        <v>6</v>
      </c>
      <c r="F59" s="13">
        <v>20</v>
      </c>
      <c r="G59" s="13">
        <v>18</v>
      </c>
      <c r="H59" s="13"/>
      <c r="I59" s="13"/>
      <c r="J59" s="29">
        <f t="shared" si="0"/>
        <v>49</v>
      </c>
      <c r="K59" s="10"/>
    </row>
    <row r="60" spans="1:11" ht="64.5">
      <c r="A60" s="12">
        <v>58</v>
      </c>
      <c r="B60" s="14" t="s">
        <v>380</v>
      </c>
      <c r="C60" s="14" t="s">
        <v>378</v>
      </c>
      <c r="D60" s="13">
        <v>4</v>
      </c>
      <c r="E60" s="13">
        <v>4.5</v>
      </c>
      <c r="F60" s="13">
        <v>16</v>
      </c>
      <c r="G60" s="13">
        <v>20</v>
      </c>
      <c r="H60" s="13">
        <v>15</v>
      </c>
      <c r="I60" s="13"/>
      <c r="J60" s="29">
        <f t="shared" si="0"/>
        <v>59.5</v>
      </c>
      <c r="K60" s="13"/>
    </row>
    <row r="61" spans="1:11" ht="90">
      <c r="A61" s="23">
        <v>59</v>
      </c>
      <c r="B61" s="26" t="s">
        <v>394</v>
      </c>
      <c r="C61" s="26" t="s">
        <v>390</v>
      </c>
      <c r="D61" s="43">
        <v>3</v>
      </c>
      <c r="E61" s="43">
        <v>10</v>
      </c>
      <c r="F61" s="43">
        <v>20</v>
      </c>
      <c r="G61" s="43">
        <v>20</v>
      </c>
      <c r="H61" s="43">
        <v>13</v>
      </c>
      <c r="I61" s="43"/>
      <c r="J61" s="29">
        <f t="shared" si="0"/>
        <v>66</v>
      </c>
      <c r="K61" s="43"/>
    </row>
    <row r="62" spans="1:11" ht="31.5">
      <c r="A62" s="12">
        <v>60</v>
      </c>
      <c r="B62" s="34" t="s">
        <v>398</v>
      </c>
      <c r="C62" s="34" t="s">
        <v>399</v>
      </c>
      <c r="D62" s="13">
        <v>5</v>
      </c>
      <c r="E62" s="13">
        <v>0</v>
      </c>
      <c r="F62" s="13">
        <v>14</v>
      </c>
      <c r="G62" s="13">
        <v>0</v>
      </c>
      <c r="H62" s="13"/>
      <c r="I62" s="13"/>
      <c r="J62" s="29">
        <f t="shared" si="0"/>
        <v>19</v>
      </c>
      <c r="K62" s="13"/>
    </row>
    <row r="63" spans="1:11" ht="64.5">
      <c r="A63" s="23">
        <v>61</v>
      </c>
      <c r="B63" s="26" t="s">
        <v>408</v>
      </c>
      <c r="C63" s="26" t="s">
        <v>409</v>
      </c>
      <c r="D63" s="13">
        <v>7</v>
      </c>
      <c r="E63" s="13">
        <v>6</v>
      </c>
      <c r="F63" s="13">
        <v>0</v>
      </c>
      <c r="G63" s="13">
        <v>20</v>
      </c>
      <c r="H63" s="13">
        <v>12</v>
      </c>
      <c r="I63" s="13"/>
      <c r="J63" s="29">
        <f>D63+E63+F63+G63+H63+I63</f>
        <v>45</v>
      </c>
      <c r="K63" s="13"/>
    </row>
    <row r="64" spans="1:11" ht="51.75">
      <c r="A64" s="23">
        <v>62</v>
      </c>
      <c r="B64" s="14" t="s">
        <v>417</v>
      </c>
      <c r="C64" s="24" t="s">
        <v>416</v>
      </c>
      <c r="D64" s="13">
        <v>7</v>
      </c>
      <c r="E64" s="13">
        <v>7.5</v>
      </c>
      <c r="F64" s="13">
        <v>0</v>
      </c>
      <c r="G64" s="13">
        <v>20</v>
      </c>
      <c r="H64" s="13"/>
      <c r="I64" s="13"/>
      <c r="J64" s="29">
        <f>D64+E64+F64+G64+H64+I64</f>
        <v>34.5</v>
      </c>
      <c r="K64" s="13"/>
    </row>
    <row r="65" spans="1:11" ht="90">
      <c r="A65" s="23">
        <v>63</v>
      </c>
      <c r="B65" s="26" t="s">
        <v>418</v>
      </c>
      <c r="C65" s="26" t="s">
        <v>421</v>
      </c>
      <c r="D65" s="13">
        <v>2</v>
      </c>
      <c r="E65" s="13">
        <v>0</v>
      </c>
      <c r="F65" s="13">
        <v>20.5</v>
      </c>
      <c r="G65" s="13">
        <v>0</v>
      </c>
      <c r="H65" s="13"/>
      <c r="I65" s="13"/>
      <c r="J65" s="29">
        <f>D65+E65+F65+G65+H65+I65</f>
        <v>22.5</v>
      </c>
      <c r="K65" s="13"/>
    </row>
    <row r="66" spans="1:11" ht="26.25">
      <c r="A66" s="48">
        <v>64</v>
      </c>
      <c r="B66" s="24" t="s">
        <v>430</v>
      </c>
      <c r="C66" s="24" t="s">
        <v>429</v>
      </c>
      <c r="D66" s="13">
        <v>6</v>
      </c>
      <c r="E66" s="13">
        <v>6</v>
      </c>
      <c r="F66" s="13">
        <v>14</v>
      </c>
      <c r="G66" s="13">
        <v>20</v>
      </c>
      <c r="H66" s="13"/>
      <c r="I66" s="13"/>
      <c r="J66" s="29">
        <f>D66+E66+F66+G66+H66+I66</f>
        <v>46</v>
      </c>
      <c r="K66" s="13"/>
    </row>
  </sheetData>
  <sheetProtection password="E9C4" sheet="1" objects="1" scenarios="1" selectLockedCells="1" autoFilter="0" selectUnlockedCells="1"/>
  <autoFilter ref="A2:K66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Катенок</cp:lastModifiedBy>
  <cp:lastPrinted>2010-10-17T11:10:59Z</cp:lastPrinted>
  <dcterms:created xsi:type="dcterms:W3CDTF">2010-10-11T15:11:54Z</dcterms:created>
  <dcterms:modified xsi:type="dcterms:W3CDTF">2010-11-22T17:09:06Z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